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605" windowHeight="9435" tabRatio="834" activeTab="0"/>
  </bookViews>
  <sheets>
    <sheet name="Д01" sheetId="1" r:id="rId1"/>
    <sheet name="Д02" sheetId="2" r:id="rId2"/>
    <sheet name="Д03" sheetId="3" r:id="rId3"/>
    <sheet name="Д04" sheetId="4" r:id="rId4"/>
    <sheet name="Д05" sheetId="5" r:id="rId5"/>
    <sheet name="Д06" sheetId="6" r:id="rId6"/>
    <sheet name="Д07" sheetId="7" r:id="rId7"/>
    <sheet name="Д08" sheetId="8" r:id="rId8"/>
    <sheet name="Д09" sheetId="9" r:id="rId9"/>
    <sheet name="Д10" sheetId="10" r:id="rId10"/>
    <sheet name="Д11" sheetId="11" r:id="rId11"/>
    <sheet name="Д12" sheetId="12" r:id="rId12"/>
    <sheet name="Д13" sheetId="13" r:id="rId13"/>
    <sheet name="Д14" sheetId="14" r:id="rId14"/>
    <sheet name="Д15" sheetId="15" r:id="rId15"/>
    <sheet name="Д16" sheetId="16" r:id="rId16"/>
    <sheet name="Д17" sheetId="17" r:id="rId17"/>
    <sheet name="Д18" sheetId="18" r:id="rId18"/>
    <sheet name="Д19" sheetId="19" r:id="rId19"/>
    <sheet name="Д20" sheetId="20" r:id="rId20"/>
    <sheet name="ИТОГО" sheetId="21" r:id="rId21"/>
  </sheets>
  <definedNames/>
  <calcPr fullCalcOnLoad="1" refMode="R1C1"/>
</workbook>
</file>

<file path=xl/sharedStrings.xml><?xml version="1.0" encoding="utf-8"?>
<sst xmlns="http://schemas.openxmlformats.org/spreadsheetml/2006/main" count="640" uniqueCount="149">
  <si>
    <t>Наименование блюда</t>
  </si>
  <si>
    <t>№ рецептуры</t>
  </si>
  <si>
    <t>День:</t>
  </si>
  <si>
    <t>Возрастная категория:</t>
  </si>
  <si>
    <t>7-11 лет</t>
  </si>
  <si>
    <t>Прием пищи</t>
  </si>
  <si>
    <t>Белки</t>
  </si>
  <si>
    <t>Жиры</t>
  </si>
  <si>
    <t>Углеводы</t>
  </si>
  <si>
    <t>Вес блюда</t>
  </si>
  <si>
    <t>Пищевые вещества</t>
  </si>
  <si>
    <t>ИТОГО ЗА ЗАВТРАК:</t>
  </si>
  <si>
    <t>ЗАВТРАК</t>
  </si>
  <si>
    <t>ОБЕД</t>
  </si>
  <si>
    <t>ИТОГО ЗА ОБЕД:</t>
  </si>
  <si>
    <t>ИТОГО ЗА ДЕНЬ:</t>
  </si>
  <si>
    <t xml:space="preserve">Неделя: </t>
  </si>
  <si>
    <t>Энергетическая ценность</t>
  </si>
  <si>
    <t>Примечание</t>
  </si>
  <si>
    <t>Неделя:</t>
  </si>
  <si>
    <t>ИТОГО:</t>
  </si>
  <si>
    <t>Среднее значение за 1 день:</t>
  </si>
  <si>
    <t>Щи с мясом и сметаной</t>
  </si>
  <si>
    <t>Хлеб пшеничный</t>
  </si>
  <si>
    <t>Сыр порциями</t>
  </si>
  <si>
    <t>Суп рыбный с крупой (рыбные консервы)</t>
  </si>
  <si>
    <t>Каша гречневая рассыпчатая с маслом</t>
  </si>
  <si>
    <t>Плов с курицей</t>
  </si>
  <si>
    <t>Горошек консервированный</t>
  </si>
  <si>
    <t>Чахохбили</t>
  </si>
  <si>
    <t>Рассольник с мясом и сметаной</t>
  </si>
  <si>
    <t>Батон  пшеничный</t>
  </si>
  <si>
    <t>Чай  с  сахаром</t>
  </si>
  <si>
    <t>Кофейный  напиток  на  молоке</t>
  </si>
  <si>
    <t>Каша  овсяная молочная  с  маслом</t>
  </si>
  <si>
    <t>Суп  молочный  с вермишелью</t>
  </si>
  <si>
    <t>Омлет  натуральный</t>
  </si>
  <si>
    <t>Меню приготавливаемых блюд</t>
  </si>
  <si>
    <t>Чай с сахаром</t>
  </si>
  <si>
    <t>Батон пшеничный</t>
  </si>
  <si>
    <t>Чай с молоком</t>
  </si>
  <si>
    <t>Чай с сахаром и лимоном</t>
  </si>
  <si>
    <t>Блинчики с маслом (2 шт.)</t>
  </si>
  <si>
    <t>Икра кабачковая</t>
  </si>
  <si>
    <t>Сложный гарнир (картофель отварной, капуста тушеная)</t>
  </si>
  <si>
    <t>Напиток витаминный</t>
  </si>
  <si>
    <t>Запеканка из творога с ягодным соусом</t>
  </si>
  <si>
    <t>Филе птицы тушеное в томатном соусе</t>
  </si>
  <si>
    <t>Спагетти отварные с маслом</t>
  </si>
  <si>
    <t>Кисель витаминный</t>
  </si>
  <si>
    <t>Фрукты в ассортименте (груша)</t>
  </si>
  <si>
    <t>Каша  манная  молочная  с маслом</t>
  </si>
  <si>
    <t>Каша кукурузная  молочная  с  маслом</t>
  </si>
  <si>
    <t>Маринад  из  моркови</t>
  </si>
  <si>
    <t>Свекольник  с  мясом  и  сметаной</t>
  </si>
  <si>
    <t>Курица  запеченная  с  сыром</t>
  </si>
  <si>
    <t>Компот  из  вишни</t>
  </si>
  <si>
    <t>Икра  свекольная</t>
  </si>
  <si>
    <t>Суп  картофельный  с  мясом</t>
  </si>
  <si>
    <t>Рыба  тушенная  с  овощами</t>
  </si>
  <si>
    <t>Фрукт в  ассортименте  (яблоко)</t>
  </si>
  <si>
    <t>Каша  пшенная  молочная  с  маслом</t>
  </si>
  <si>
    <t>Чай  с  лимоном  и  мятой</t>
  </si>
  <si>
    <t>Кондитерское изделие промышленного  производства **</t>
  </si>
  <si>
    <t>Суп  куриный  с  вермишелью</t>
  </si>
  <si>
    <t>Компот  из  кураги</t>
  </si>
  <si>
    <t>Мясо (свинина) тушеное  в  сметане</t>
  </si>
  <si>
    <t>Компот  из  черноплодной  рябины</t>
  </si>
  <si>
    <t>Макароны  отварные  с  маслом</t>
  </si>
  <si>
    <t>Суп  молочный  с  рисом</t>
  </si>
  <si>
    <t>Какао  с  молоком</t>
  </si>
  <si>
    <t>Запеканка из творога со сгущенным  молоком</t>
  </si>
  <si>
    <t>Кукуруза  консервированная</t>
  </si>
  <si>
    <t>Каша  гречневая  рассыпчатая  с  маслом</t>
  </si>
  <si>
    <t>Горячий  шоколад</t>
  </si>
  <si>
    <t>Чай  с шиповником</t>
  </si>
  <si>
    <t>Оладьи  с  маслом</t>
  </si>
  <si>
    <t>Борщ  с  мясом  и  сметаной</t>
  </si>
  <si>
    <t>Рагу  овощное  с  маслом</t>
  </si>
  <si>
    <t>Омлет  с  сыром</t>
  </si>
  <si>
    <t>Суп  гороховый  с  мясом</t>
  </si>
  <si>
    <t>Жаркое  с  мясом (свинина)</t>
  </si>
  <si>
    <t>Каша  манная  молочная  с  маслом</t>
  </si>
  <si>
    <t>Хлеб  пшеничный</t>
  </si>
  <si>
    <t>Хлеб  ржаной</t>
  </si>
  <si>
    <t>Икра  баклажанная</t>
  </si>
  <si>
    <t>Суп  овощной  с  мясом и  сметаной</t>
  </si>
  <si>
    <t>Филе  птицы  тушеное  с  овощами</t>
  </si>
  <si>
    <t>Макароны, запеченные с яйцом</t>
  </si>
  <si>
    <t>Курица  запеченная</t>
  </si>
  <si>
    <t>Отвар  из  шиповника</t>
  </si>
  <si>
    <t>Запеканка из творога с фруктово-ягодной начинкой</t>
  </si>
  <si>
    <t>Картофель  отварной  с  маслом и зеленью</t>
  </si>
  <si>
    <t>Компот из  сухофруктов</t>
  </si>
  <si>
    <t>Суп  картофельный  с  колбасками  и гренками</t>
  </si>
  <si>
    <t>Гуляш (свинина)</t>
  </si>
  <si>
    <t>Каша  рисовая  молочная  с  маслом</t>
  </si>
  <si>
    <t>Филе  птицы запеченное  с  помидорами</t>
  </si>
  <si>
    <t>Каша  перловая  рассыпчатая  с  маслом</t>
  </si>
  <si>
    <t>Суп  куриный  с  рисом  и  томатом</t>
  </si>
  <si>
    <t>Бигос  с  мясом (свинина)</t>
  </si>
  <si>
    <t>Щи вегетарианские  со  сметаной</t>
  </si>
  <si>
    <t>Картофель запеченный  с  сыром</t>
  </si>
  <si>
    <t>Компот  из  красной  смородины</t>
  </si>
  <si>
    <t>Пудинг  из творога  с яблоками со сгущённым молоком</t>
  </si>
  <si>
    <t>Капуста  квашеная</t>
  </si>
  <si>
    <t>Запеканка  рисовая</t>
  </si>
  <si>
    <t>Фрукт в  ассортименте (апельсин)</t>
  </si>
  <si>
    <r>
      <t xml:space="preserve">Хлеб пшеничный/ржаной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</si>
  <si>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r>
      <t>1</t>
    </r>
    <r>
      <rPr>
        <sz val="10"/>
        <rFont val="Arial"/>
        <family val="2"/>
      </rPr>
      <t xml:space="preserve"> пищевая ценность указана на хлеб пшеничный</t>
    </r>
  </si>
  <si>
    <r>
      <t xml:space="preserve">Кондитерское изделие промышленного  производства  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</si>
  <si>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 пищевая ценность указана  на  зефир  ванильный</t>
    </r>
  </si>
  <si>
    <r>
      <t>3</t>
    </r>
    <r>
      <rPr>
        <sz val="10"/>
        <rFont val="Arial"/>
        <family val="2"/>
      </rPr>
      <t xml:space="preserve"> пищевая  ценность  указана  на  мясо тушеное (свинина)</t>
    </r>
  </si>
  <si>
    <t>162</t>
  </si>
  <si>
    <r>
      <t xml:space="preserve">Кондитерское изделие промышленного  производства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</si>
  <si>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 xml:space="preserve">Рис  отварной  с  маслом </t>
    </r>
    <r>
      <rPr>
        <vertAlign val="superscript"/>
        <sz val="10"/>
        <rFont val="Arial"/>
        <family val="2"/>
      </rPr>
      <t xml:space="preserve">2 </t>
    </r>
  </si>
  <si>
    <r>
      <t>2</t>
    </r>
    <r>
      <rPr>
        <sz val="10"/>
        <rFont val="Arial"/>
        <family val="2"/>
      </rPr>
      <t xml:space="preserve"> пищевая ценность указана  на  рис  из круглозерной  крупы</t>
    </r>
  </si>
  <si>
    <r>
      <t xml:space="preserve">Кондитерское изделие промышленного  производства </t>
    </r>
    <r>
      <rPr>
        <vertAlign val="superscript"/>
        <sz val="10"/>
        <rFont val="Arial"/>
        <family val="2"/>
      </rPr>
      <t>3</t>
    </r>
  </si>
  <si>
    <r>
      <t>3</t>
    </r>
    <r>
      <rPr>
        <sz val="10"/>
        <rFont val="Arial"/>
        <family val="2"/>
      </rPr>
      <t xml:space="preserve"> пищевая ценность указана  на зефир  ванильный</t>
    </r>
  </si>
  <si>
    <t>ЕС 260</t>
  </si>
  <si>
    <r>
      <t xml:space="preserve"> Суп картофельный  с  мясом /Суп  картофельный  с  мясными фрикадельками</t>
    </r>
    <r>
      <rPr>
        <vertAlign val="superscript"/>
        <sz val="10"/>
        <rFont val="Arial"/>
        <family val="2"/>
      </rPr>
      <t xml:space="preserve"> 2</t>
    </r>
  </si>
  <si>
    <r>
      <t xml:space="preserve">Запеканка  из печени  со  сливочным  соусом/Печень  говяжья  тушенная в сметанном соусе </t>
    </r>
    <r>
      <rPr>
        <vertAlign val="superscript"/>
        <sz val="10"/>
        <rFont val="Arial"/>
        <family val="2"/>
      </rPr>
      <t xml:space="preserve">3 </t>
    </r>
  </si>
  <si>
    <t>37</t>
  </si>
  <si>
    <t>179</t>
  </si>
  <si>
    <r>
      <t>2</t>
    </r>
    <r>
      <rPr>
        <sz val="10"/>
        <rFont val="Arial"/>
        <family val="2"/>
      </rPr>
      <t xml:space="preserve"> пищевая  ценность указана  на  суп  картофельный  с мясом</t>
    </r>
  </si>
  <si>
    <r>
      <t xml:space="preserve">Мясо тушеное (свинина)/Котлета мясная </t>
    </r>
    <r>
      <rPr>
        <vertAlign val="superscript"/>
        <sz val="10"/>
        <rFont val="Arial"/>
        <family val="2"/>
      </rPr>
      <t>3</t>
    </r>
  </si>
  <si>
    <r>
      <t xml:space="preserve">3 </t>
    </r>
    <r>
      <rPr>
        <sz val="10"/>
        <rFont val="Arial"/>
        <family val="2"/>
      </rPr>
      <t>пищевая  ценность  на указана на запеканку  из печени  со  сливочным соусом</t>
    </r>
  </si>
  <si>
    <t>Сб 1987 г. таб № 6</t>
  </si>
  <si>
    <t>Уха  с  рыбой (минтай)</t>
  </si>
  <si>
    <r>
      <t xml:space="preserve">Сок  розливной </t>
    </r>
    <r>
      <rPr>
        <vertAlign val="superscript"/>
        <sz val="10"/>
        <rFont val="Arial"/>
        <family val="2"/>
      </rPr>
      <t xml:space="preserve">2 </t>
    </r>
  </si>
  <si>
    <r>
      <t>2</t>
    </r>
    <r>
      <rPr>
        <sz val="10"/>
        <rFont val="Arial"/>
        <family val="2"/>
      </rPr>
      <t xml:space="preserve"> пищевая  ценность указана  на  сок  ананасовый</t>
    </r>
  </si>
  <si>
    <t>72</t>
  </si>
  <si>
    <t>Рыба (минтай) запеченная  под соусом  сливочным  с зеленью</t>
  </si>
  <si>
    <t>229</t>
  </si>
  <si>
    <t>51</t>
  </si>
  <si>
    <t>ЕС 248</t>
  </si>
  <si>
    <t>203</t>
  </si>
  <si>
    <t>Компот  из  чернослива и сухофруктов</t>
  </si>
  <si>
    <t>105</t>
  </si>
  <si>
    <t>83</t>
  </si>
  <si>
    <r>
      <t xml:space="preserve">Филе  птицы запеченное  с  помидорами/ Биточек из птицы 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</si>
  <si>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 пищевая ценность указана  на филе  птицы  запеченное  с  помидорами</t>
    </r>
  </si>
  <si>
    <t>55</t>
  </si>
  <si>
    <t>145</t>
  </si>
  <si>
    <r>
      <t xml:space="preserve">Зраза мясная ленивая / Бефстроганов (свинина) 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</si>
  <si>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 пищевая ценность указана  на  зразу мясную  ленивую  </t>
    </r>
  </si>
  <si>
    <r>
      <t xml:space="preserve">Котлета  мясная /Бефстроганов (свинина) 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</si>
  <si>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 пищевая  ценность указана  на  котлету  мясную "Деликатесную"</t>
    </r>
  </si>
  <si>
    <t>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</si>
</sst>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"/>
    <numFmt numFmtId="178" formatCode="0.000"/>
    <numFmt numFmtId="179" formatCode="0.0"/>
    <numFmt numFmtId="180" formatCode="#,##0.000"/>
    <numFmt numFmtId="181" formatCode="#,##0.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9" borderId="10" xfId="0" applyFont="1" applyFill="1" applyBorder="1" applyAlignment="1">
      <alignment/>
    </xf>
    <xf numFmtId="0" fontId="5" fillId="9" borderId="10" xfId="0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 indent="1"/>
    </xf>
    <xf numFmtId="0" fontId="4" fillId="9" borderId="10" xfId="0" applyFont="1" applyFill="1" applyBorder="1" applyAlignment="1">
      <alignment horizontal="left" indent="1"/>
    </xf>
    <xf numFmtId="4" fontId="4" fillId="0" borderId="10" xfId="0" applyNumberFormat="1" applyFont="1" applyBorder="1" applyAlignment="1">
      <alignment horizontal="right" vertical="top" wrapText="1" indent="1"/>
    </xf>
    <xf numFmtId="4" fontId="5" fillId="9" borderId="10" xfId="0" applyNumberFormat="1" applyFont="1" applyFill="1" applyBorder="1" applyAlignment="1">
      <alignment horizontal="right" vertical="center" indent="1"/>
    </xf>
    <xf numFmtId="4" fontId="5" fillId="9" borderId="10" xfId="0" applyNumberFormat="1" applyFont="1" applyFill="1" applyBorder="1" applyAlignment="1">
      <alignment horizontal="right" vertical="center" wrapText="1" indent="1"/>
    </xf>
    <xf numFmtId="0" fontId="4" fillId="7" borderId="0" xfId="0" applyFont="1" applyFill="1" applyAlignment="1">
      <alignment/>
    </xf>
    <xf numFmtId="0" fontId="4" fillId="7" borderId="0" xfId="0" applyFont="1" applyFill="1" applyAlignment="1">
      <alignment horizontal="left"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left"/>
    </xf>
    <xf numFmtId="4" fontId="4" fillId="10" borderId="10" xfId="0" applyNumberFormat="1" applyFont="1" applyFill="1" applyBorder="1" applyAlignment="1">
      <alignment/>
    </xf>
    <xf numFmtId="0" fontId="4" fillId="10" borderId="10" xfId="0" applyFont="1" applyFill="1" applyBorder="1" applyAlignment="1">
      <alignment/>
    </xf>
    <xf numFmtId="4" fontId="4" fillId="3" borderId="10" xfId="0" applyNumberFormat="1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10" borderId="11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9" borderId="11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4" fontId="4" fillId="9" borderId="10" xfId="0" applyNumberFormat="1" applyFont="1" applyFill="1" applyBorder="1" applyAlignment="1">
      <alignment/>
    </xf>
    <xf numFmtId="0" fontId="4" fillId="9" borderId="11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4" fontId="4" fillId="18" borderId="10" xfId="0" applyNumberFormat="1" applyFont="1" applyFill="1" applyBorder="1" applyAlignment="1">
      <alignment/>
    </xf>
    <xf numFmtId="0" fontId="4" fillId="18" borderId="10" xfId="0" applyFont="1" applyFill="1" applyBorder="1" applyAlignment="1">
      <alignment/>
    </xf>
    <xf numFmtId="0" fontId="4" fillId="18" borderId="11" xfId="0" applyFont="1" applyFill="1" applyBorder="1" applyAlignment="1">
      <alignment horizontal="center"/>
    </xf>
    <xf numFmtId="0" fontId="4" fillId="18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5" fillId="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33"/>
  <sheetViews>
    <sheetView tabSelected="1" zoomScalePageLayoutView="0" workbookViewId="0" topLeftCell="A10">
      <selection activeCell="C32" sqref="C32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3.25390625" style="1" customWidth="1"/>
    <col min="4" max="4" width="11.0039062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9" t="s">
        <v>37</v>
      </c>
    </row>
    <row r="3" spans="3:5" ht="12.75">
      <c r="C3" s="4" t="s">
        <v>3</v>
      </c>
      <c r="D3" s="15" t="s">
        <v>4</v>
      </c>
      <c r="E3" s="2"/>
    </row>
    <row r="4" spans="3:5" ht="12.75">
      <c r="C4" s="4" t="s">
        <v>16</v>
      </c>
      <c r="D4" s="16">
        <v>1</v>
      </c>
      <c r="E4" s="2"/>
    </row>
    <row r="5" spans="3:7" ht="12.75">
      <c r="C5" s="4" t="s">
        <v>2</v>
      </c>
      <c r="D5" s="16">
        <v>1</v>
      </c>
      <c r="E5" s="2"/>
      <c r="F5" s="4"/>
      <c r="G5" s="2"/>
    </row>
    <row r="7" spans="2:9" ht="25.5" customHeight="1">
      <c r="B7" s="59" t="s">
        <v>5</v>
      </c>
      <c r="C7" s="59" t="s">
        <v>0</v>
      </c>
      <c r="D7" s="59" t="s">
        <v>9</v>
      </c>
      <c r="E7" s="59" t="s">
        <v>10</v>
      </c>
      <c r="F7" s="59"/>
      <c r="G7" s="59"/>
      <c r="H7" s="59" t="s">
        <v>17</v>
      </c>
      <c r="I7" s="59" t="s">
        <v>1</v>
      </c>
    </row>
    <row r="8" spans="2:9" ht="22.5" customHeight="1">
      <c r="B8" s="59"/>
      <c r="C8" s="59"/>
      <c r="D8" s="59"/>
      <c r="E8" s="6" t="s">
        <v>6</v>
      </c>
      <c r="F8" s="6" t="s">
        <v>7</v>
      </c>
      <c r="G8" s="6" t="s">
        <v>8</v>
      </c>
      <c r="H8" s="59"/>
      <c r="I8" s="59"/>
    </row>
    <row r="9" spans="2:9" ht="12.75">
      <c r="B9" s="58" t="s">
        <v>12</v>
      </c>
      <c r="C9" s="5"/>
      <c r="D9" s="12"/>
      <c r="E9" s="12"/>
      <c r="F9" s="12"/>
      <c r="G9" s="12"/>
      <c r="H9" s="12"/>
      <c r="I9" s="10"/>
    </row>
    <row r="10" spans="2:9" ht="12.75">
      <c r="B10" s="58"/>
      <c r="C10" s="5" t="s">
        <v>34</v>
      </c>
      <c r="D10" s="12">
        <v>205</v>
      </c>
      <c r="E10" s="12">
        <v>7.79</v>
      </c>
      <c r="F10" s="12">
        <v>11.89</v>
      </c>
      <c r="G10" s="12">
        <v>26.65</v>
      </c>
      <c r="H10" s="12">
        <v>244.56</v>
      </c>
      <c r="I10" s="36">
        <v>59</v>
      </c>
    </row>
    <row r="11" spans="2:9" ht="12.75">
      <c r="B11" s="58"/>
      <c r="C11" s="5" t="s">
        <v>23</v>
      </c>
      <c r="D11" s="12">
        <v>30</v>
      </c>
      <c r="E11" s="12">
        <v>2.13</v>
      </c>
      <c r="F11" s="12">
        <v>0.21</v>
      </c>
      <c r="G11" s="12">
        <v>13.26</v>
      </c>
      <c r="H11" s="12">
        <v>72</v>
      </c>
      <c r="I11" s="36">
        <v>119</v>
      </c>
    </row>
    <row r="12" spans="2:9" ht="12.75">
      <c r="B12" s="58"/>
      <c r="C12" s="5" t="s">
        <v>41</v>
      </c>
      <c r="D12" s="12">
        <v>200</v>
      </c>
      <c r="E12" s="12">
        <v>0.2</v>
      </c>
      <c r="F12" s="12">
        <v>0</v>
      </c>
      <c r="G12" s="12">
        <v>11</v>
      </c>
      <c r="H12" s="12">
        <v>45.6</v>
      </c>
      <c r="I12" s="36">
        <v>113</v>
      </c>
    </row>
    <row r="13" spans="2:9" ht="12.75">
      <c r="B13" s="58"/>
      <c r="C13" s="5" t="s">
        <v>42</v>
      </c>
      <c r="D13" s="12">
        <v>90</v>
      </c>
      <c r="E13" s="12">
        <v>4.59</v>
      </c>
      <c r="F13" s="12">
        <v>13.41</v>
      </c>
      <c r="G13" s="12">
        <v>26.19</v>
      </c>
      <c r="H13" s="12">
        <v>250.2</v>
      </c>
      <c r="I13" s="36">
        <v>225</v>
      </c>
    </row>
    <row r="14" spans="2:9" ht="12.75">
      <c r="B14" s="58"/>
      <c r="C14" s="5"/>
      <c r="D14" s="12"/>
      <c r="E14" s="12"/>
      <c r="F14" s="12"/>
      <c r="G14" s="12"/>
      <c r="H14" s="12"/>
      <c r="I14" s="38"/>
    </row>
    <row r="15" spans="2:9" ht="12.75">
      <c r="B15" s="58"/>
      <c r="C15" s="5"/>
      <c r="D15" s="12"/>
      <c r="E15" s="12"/>
      <c r="F15" s="12"/>
      <c r="G15" s="12"/>
      <c r="H15" s="12"/>
      <c r="I15" s="38"/>
    </row>
    <row r="16" spans="2:9" ht="12.75">
      <c r="B16" s="58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SUM(D10:D16)</f>
        <v>525</v>
      </c>
      <c r="E17" s="13">
        <f>SUM(E9:E16)</f>
        <v>14.709999999999999</v>
      </c>
      <c r="F17" s="13">
        <f>SUM(F9:F16)</f>
        <v>25.51</v>
      </c>
      <c r="G17" s="13">
        <f>SUM(G9:G16)</f>
        <v>77.1</v>
      </c>
      <c r="H17" s="14">
        <f>SUM(H9:H16)</f>
        <v>612.36</v>
      </c>
      <c r="I17" s="11"/>
    </row>
    <row r="18" spans="2:9" ht="12.75">
      <c r="B18" s="58" t="s">
        <v>13</v>
      </c>
      <c r="C18" s="5"/>
      <c r="D18" s="12"/>
      <c r="E18" s="12"/>
      <c r="F18" s="12"/>
      <c r="G18" s="12"/>
      <c r="H18" s="12"/>
      <c r="I18" s="36"/>
    </row>
    <row r="19" spans="2:9" ht="12.75">
      <c r="B19" s="58"/>
      <c r="C19" s="5"/>
      <c r="D19" s="12"/>
      <c r="E19" s="12"/>
      <c r="F19" s="12"/>
      <c r="G19" s="12"/>
      <c r="H19" s="12"/>
      <c r="I19" s="36"/>
    </row>
    <row r="20" spans="2:9" ht="12.75">
      <c r="B20" s="58"/>
      <c r="C20" s="5" t="s">
        <v>22</v>
      </c>
      <c r="D20" s="12">
        <v>200</v>
      </c>
      <c r="E20" s="12">
        <v>6.4</v>
      </c>
      <c r="F20" s="12">
        <v>6.2</v>
      </c>
      <c r="G20" s="12">
        <v>7.6</v>
      </c>
      <c r="H20" s="12">
        <v>111.2</v>
      </c>
      <c r="I20" s="36">
        <v>30</v>
      </c>
    </row>
    <row r="21" spans="2:9" ht="12.75">
      <c r="B21" s="58"/>
      <c r="C21" s="5" t="s">
        <v>27</v>
      </c>
      <c r="D21" s="12">
        <v>250</v>
      </c>
      <c r="E21" s="12">
        <v>26.5</v>
      </c>
      <c r="F21" s="12">
        <v>15.5</v>
      </c>
      <c r="G21" s="12">
        <v>39.75</v>
      </c>
      <c r="H21" s="12">
        <v>404.25</v>
      </c>
      <c r="I21" s="36">
        <v>79</v>
      </c>
    </row>
    <row r="22" spans="2:9" ht="14.25">
      <c r="B22" s="58"/>
      <c r="C22" s="5" t="s">
        <v>108</v>
      </c>
      <c r="D22" s="12">
        <v>30</v>
      </c>
      <c r="E22" s="12">
        <v>2.13</v>
      </c>
      <c r="F22" s="12">
        <v>0.21</v>
      </c>
      <c r="G22" s="12">
        <v>13.26</v>
      </c>
      <c r="H22" s="12">
        <v>72</v>
      </c>
      <c r="I22" s="36">
        <v>119</v>
      </c>
    </row>
    <row r="23" spans="2:9" ht="12.75">
      <c r="B23" s="58"/>
      <c r="C23" s="5" t="s">
        <v>93</v>
      </c>
      <c r="D23" s="12">
        <v>200</v>
      </c>
      <c r="E23" s="12">
        <v>0.4</v>
      </c>
      <c r="F23" s="12">
        <v>0</v>
      </c>
      <c r="G23" s="12">
        <v>27</v>
      </c>
      <c r="H23" s="12">
        <v>110</v>
      </c>
      <c r="I23" s="36">
        <v>98</v>
      </c>
    </row>
    <row r="24" spans="2:9" ht="12.75">
      <c r="B24" s="58"/>
      <c r="C24" s="5" t="s">
        <v>60</v>
      </c>
      <c r="D24" s="12">
        <v>100</v>
      </c>
      <c r="E24" s="12">
        <v>0.4</v>
      </c>
      <c r="F24" s="12">
        <v>0</v>
      </c>
      <c r="G24" s="12">
        <v>11.3</v>
      </c>
      <c r="H24" s="12">
        <v>46</v>
      </c>
      <c r="I24" s="36">
        <v>24</v>
      </c>
    </row>
    <row r="25" spans="2:9" ht="12.75">
      <c r="B25" s="58"/>
      <c r="C25" s="5"/>
      <c r="D25" s="12"/>
      <c r="E25" s="12"/>
      <c r="F25" s="12"/>
      <c r="G25" s="12"/>
      <c r="H25" s="12"/>
      <c r="I25" s="36"/>
    </row>
    <row r="26" spans="2:9" ht="12.75">
      <c r="B26" s="58"/>
      <c r="C26" s="5"/>
      <c r="D26" s="12"/>
      <c r="E26" s="12"/>
      <c r="F26" s="12"/>
      <c r="G26" s="12"/>
      <c r="H26" s="12"/>
      <c r="I26" s="36"/>
    </row>
    <row r="27" spans="2:9" ht="12.75">
      <c r="B27" s="58"/>
      <c r="C27" s="5"/>
      <c r="D27" s="12"/>
      <c r="E27" s="12"/>
      <c r="F27" s="12"/>
      <c r="G27" s="12"/>
      <c r="H27" s="12"/>
      <c r="I27" s="36"/>
    </row>
    <row r="28" spans="2:9" ht="12.75">
      <c r="B28" s="8" t="s">
        <v>14</v>
      </c>
      <c r="C28" s="7"/>
      <c r="D28" s="14">
        <f>SUM(D19:D27)</f>
        <v>780</v>
      </c>
      <c r="E28" s="14">
        <f>SUM(E18:E27)</f>
        <v>35.83</v>
      </c>
      <c r="F28" s="14">
        <f>SUM(F18:F27)</f>
        <v>21.91</v>
      </c>
      <c r="G28" s="14">
        <f>SUM(G18:G27)</f>
        <v>98.91</v>
      </c>
      <c r="H28" s="14">
        <f>SUM(H18:H27)</f>
        <v>743.45</v>
      </c>
      <c r="I28" s="11"/>
    </row>
    <row r="29" spans="2:9" ht="12.75">
      <c r="B29" s="8" t="s">
        <v>15</v>
      </c>
      <c r="C29" s="7"/>
      <c r="D29" s="14">
        <f>D17+D28</f>
        <v>1305</v>
      </c>
      <c r="E29" s="14">
        <f>E17+E28</f>
        <v>50.54</v>
      </c>
      <c r="F29" s="14">
        <f>F17+F28</f>
        <v>47.42</v>
      </c>
      <c r="G29" s="14">
        <f>G17+G28</f>
        <v>176.01</v>
      </c>
      <c r="H29" s="14">
        <f>H17+H28</f>
        <v>1355.81</v>
      </c>
      <c r="I29" s="11"/>
    </row>
    <row r="31" spans="3:8" ht="14.25">
      <c r="C31" s="56" t="s">
        <v>109</v>
      </c>
      <c r="H31" s="33"/>
    </row>
    <row r="32" spans="3:8" ht="14.25">
      <c r="C32" s="56"/>
      <c r="D32" s="32"/>
      <c r="E32" s="32"/>
      <c r="F32" s="32"/>
      <c r="G32" s="32"/>
      <c r="H32" s="32"/>
    </row>
    <row r="33" spans="4:9" ht="12.75">
      <c r="D33" s="34"/>
      <c r="E33" s="34"/>
      <c r="F33" s="34"/>
      <c r="G33" s="34"/>
      <c r="H33" s="34"/>
      <c r="I33" s="42"/>
    </row>
  </sheetData>
  <sheetProtection/>
  <mergeCells count="8">
    <mergeCell ref="B9:B16"/>
    <mergeCell ref="B18:B27"/>
    <mergeCell ref="B7:B8"/>
    <mergeCell ref="I7:I8"/>
    <mergeCell ref="E7:G7"/>
    <mergeCell ref="C7:C8"/>
    <mergeCell ref="D7:D8"/>
    <mergeCell ref="H7:H8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33"/>
  <sheetViews>
    <sheetView zoomScalePageLayoutView="0" workbookViewId="0" topLeftCell="A13">
      <selection activeCell="E33" sqref="E33:H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8.75390625" style="1" customWidth="1"/>
    <col min="4" max="4" width="10.75390625" style="1" customWidth="1"/>
    <col min="5" max="7" width="9.375" style="1" customWidth="1"/>
    <col min="8" max="8" width="11.125" style="1" customWidth="1"/>
    <col min="9" max="9" width="10.875" style="1" customWidth="1"/>
    <col min="10" max="10" width="2.75390625" style="1" customWidth="1"/>
    <col min="11" max="16384" width="9.125" style="1" customWidth="1"/>
  </cols>
  <sheetData>
    <row r="1" ht="12.75">
      <c r="D1" s="9" t="s">
        <v>37</v>
      </c>
    </row>
    <row r="3" spans="3:5" ht="12.75">
      <c r="C3" s="4" t="s">
        <v>3</v>
      </c>
      <c r="D3" s="17" t="str">
        <f>'Д01'!D3</f>
        <v>7-11 лет</v>
      </c>
      <c r="E3" s="2"/>
    </row>
    <row r="4" spans="3:5" ht="12.75">
      <c r="C4" s="4" t="s">
        <v>16</v>
      </c>
      <c r="D4" s="18">
        <f>'Д06'!D4</f>
        <v>2</v>
      </c>
      <c r="E4" s="2"/>
    </row>
    <row r="5" spans="3:7" ht="12.75">
      <c r="C5" s="4" t="s">
        <v>2</v>
      </c>
      <c r="D5" s="16">
        <v>5</v>
      </c>
      <c r="E5" s="2"/>
      <c r="F5" s="4"/>
      <c r="G5" s="2"/>
    </row>
    <row r="7" spans="2:9" ht="25.5" customHeight="1">
      <c r="B7" s="59" t="s">
        <v>5</v>
      </c>
      <c r="C7" s="59" t="s">
        <v>0</v>
      </c>
      <c r="D7" s="59" t="s">
        <v>9</v>
      </c>
      <c r="E7" s="59" t="s">
        <v>10</v>
      </c>
      <c r="F7" s="59"/>
      <c r="G7" s="59"/>
      <c r="H7" s="59" t="s">
        <v>17</v>
      </c>
      <c r="I7" s="59" t="s">
        <v>1</v>
      </c>
    </row>
    <row r="8" spans="2:9" ht="22.5" customHeight="1">
      <c r="B8" s="59"/>
      <c r="C8" s="59"/>
      <c r="D8" s="59"/>
      <c r="E8" s="6" t="s">
        <v>6</v>
      </c>
      <c r="F8" s="6" t="s">
        <v>7</v>
      </c>
      <c r="G8" s="6" t="s">
        <v>8</v>
      </c>
      <c r="H8" s="59"/>
      <c r="I8" s="59"/>
    </row>
    <row r="9" spans="2:9" ht="12.75">
      <c r="B9" s="58" t="s">
        <v>12</v>
      </c>
      <c r="C9" s="5"/>
      <c r="D9" s="12"/>
      <c r="E9" s="12"/>
      <c r="F9" s="12"/>
      <c r="G9" s="12"/>
      <c r="H9" s="12"/>
      <c r="I9" s="10"/>
    </row>
    <row r="10" spans="2:9" ht="12.75">
      <c r="B10" s="58"/>
      <c r="C10" s="5" t="s">
        <v>79</v>
      </c>
      <c r="D10" s="12">
        <v>150</v>
      </c>
      <c r="E10" s="12">
        <v>18.75</v>
      </c>
      <c r="F10" s="12">
        <v>19.5</v>
      </c>
      <c r="G10" s="12">
        <v>2.7</v>
      </c>
      <c r="H10" s="12">
        <v>261.45</v>
      </c>
      <c r="I10" s="38">
        <v>67</v>
      </c>
    </row>
    <row r="11" spans="2:9" ht="12.75">
      <c r="B11" s="58"/>
      <c r="C11" s="5" t="s">
        <v>39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8"/>
      <c r="C12" s="5" t="s">
        <v>84</v>
      </c>
      <c r="D12" s="12">
        <v>20</v>
      </c>
      <c r="E12" s="12">
        <v>1.14</v>
      </c>
      <c r="F12" s="12">
        <v>0.22</v>
      </c>
      <c r="G12" s="12">
        <v>7.44</v>
      </c>
      <c r="H12" s="12">
        <v>36.26</v>
      </c>
      <c r="I12" s="36">
        <v>120</v>
      </c>
    </row>
    <row r="13" spans="2:9" ht="12.75">
      <c r="B13" s="58"/>
      <c r="C13" s="5" t="s">
        <v>70</v>
      </c>
      <c r="D13" s="12">
        <v>200</v>
      </c>
      <c r="E13" s="12">
        <v>6.64</v>
      </c>
      <c r="F13" s="12">
        <v>5.14</v>
      </c>
      <c r="G13" s="12">
        <v>18.62</v>
      </c>
      <c r="H13" s="12">
        <v>148.4</v>
      </c>
      <c r="I13" s="36">
        <v>115</v>
      </c>
    </row>
    <row r="14" spans="2:9" ht="12.75">
      <c r="B14" s="58"/>
      <c r="C14" s="5" t="s">
        <v>50</v>
      </c>
      <c r="D14" s="12">
        <v>100</v>
      </c>
      <c r="E14" s="12">
        <v>0.4</v>
      </c>
      <c r="F14" s="12">
        <v>0.3</v>
      </c>
      <c r="G14" s="12">
        <v>8.2</v>
      </c>
      <c r="H14" s="12">
        <v>36.6</v>
      </c>
      <c r="I14" s="36">
        <v>25</v>
      </c>
    </row>
    <row r="15" spans="2:9" ht="12.75">
      <c r="B15" s="58"/>
      <c r="C15" s="5"/>
      <c r="D15" s="12"/>
      <c r="E15" s="12"/>
      <c r="F15" s="12"/>
      <c r="G15" s="12"/>
      <c r="H15" s="12"/>
      <c r="I15" s="10"/>
    </row>
    <row r="16" spans="2:9" ht="12.75">
      <c r="B16" s="58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500</v>
      </c>
      <c r="E17" s="13">
        <f>SUM(E9:E16)</f>
        <v>29.09</v>
      </c>
      <c r="F17" s="13">
        <f>SUM(F9:F16)</f>
        <v>25.97</v>
      </c>
      <c r="G17" s="13">
        <f>SUM(G9:G16)</f>
        <v>51.69</v>
      </c>
      <c r="H17" s="14">
        <f>SUM(H9:H16)</f>
        <v>558.37</v>
      </c>
      <c r="I17" s="11"/>
    </row>
    <row r="18" spans="2:9" ht="12.75">
      <c r="B18" s="58" t="s">
        <v>13</v>
      </c>
      <c r="C18" s="5"/>
      <c r="D18" s="12"/>
      <c r="E18" s="12"/>
      <c r="F18" s="12"/>
      <c r="G18" s="12"/>
      <c r="H18" s="12"/>
      <c r="I18" s="10"/>
    </row>
    <row r="19" spans="2:9" ht="12.75">
      <c r="B19" s="58"/>
      <c r="C19" s="5" t="s">
        <v>43</v>
      </c>
      <c r="D19" s="12">
        <v>60</v>
      </c>
      <c r="E19" s="12">
        <v>1.2</v>
      </c>
      <c r="F19" s="12">
        <v>5.4</v>
      </c>
      <c r="G19" s="12">
        <v>5.16</v>
      </c>
      <c r="H19" s="12">
        <v>73.2</v>
      </c>
      <c r="I19" s="36">
        <v>135</v>
      </c>
    </row>
    <row r="20" spans="2:9" ht="12.75">
      <c r="B20" s="58"/>
      <c r="C20" s="5" t="s">
        <v>80</v>
      </c>
      <c r="D20" s="12">
        <v>200</v>
      </c>
      <c r="E20" s="12">
        <v>9</v>
      </c>
      <c r="F20" s="12">
        <v>5.6</v>
      </c>
      <c r="G20" s="12">
        <v>13.8</v>
      </c>
      <c r="H20" s="12">
        <v>141</v>
      </c>
      <c r="I20" s="36">
        <v>34</v>
      </c>
    </row>
    <row r="21" spans="2:9" ht="12.75">
      <c r="B21" s="58"/>
      <c r="C21" s="5" t="s">
        <v>81</v>
      </c>
      <c r="D21" s="12">
        <v>250</v>
      </c>
      <c r="E21" s="12">
        <v>17.25</v>
      </c>
      <c r="F21" s="12">
        <v>32.25</v>
      </c>
      <c r="G21" s="12">
        <v>25.5</v>
      </c>
      <c r="H21" s="12">
        <v>461.5</v>
      </c>
      <c r="I21" s="36">
        <v>86</v>
      </c>
    </row>
    <row r="22" spans="2:9" ht="14.25">
      <c r="B22" s="58"/>
      <c r="C22" s="5" t="s">
        <v>108</v>
      </c>
      <c r="D22" s="12">
        <v>30</v>
      </c>
      <c r="E22" s="12">
        <v>2.13</v>
      </c>
      <c r="F22" s="12">
        <v>0.21</v>
      </c>
      <c r="G22" s="12">
        <v>13.26</v>
      </c>
      <c r="H22" s="12">
        <v>72</v>
      </c>
      <c r="I22" s="36">
        <v>119</v>
      </c>
    </row>
    <row r="23" spans="2:9" ht="12.75">
      <c r="B23" s="58"/>
      <c r="C23" s="5" t="s">
        <v>65</v>
      </c>
      <c r="D23" s="12">
        <v>200</v>
      </c>
      <c r="E23" s="12">
        <v>1</v>
      </c>
      <c r="F23" s="12">
        <v>0</v>
      </c>
      <c r="G23" s="12">
        <v>23.6</v>
      </c>
      <c r="H23" s="12">
        <v>98.4</v>
      </c>
      <c r="I23" s="36">
        <v>102</v>
      </c>
    </row>
    <row r="24" spans="2:9" ht="12.75">
      <c r="B24" s="58"/>
      <c r="C24" s="5"/>
      <c r="D24" s="12"/>
      <c r="E24" s="12"/>
      <c r="F24" s="12"/>
      <c r="G24" s="12"/>
      <c r="H24" s="12"/>
      <c r="I24" s="36"/>
    </row>
    <row r="25" spans="2:9" ht="12.75">
      <c r="B25" s="58"/>
      <c r="C25" s="5"/>
      <c r="D25" s="12"/>
      <c r="E25" s="12"/>
      <c r="F25" s="12"/>
      <c r="G25" s="12"/>
      <c r="H25" s="12"/>
      <c r="I25" s="36"/>
    </row>
    <row r="26" spans="2:9" ht="12.75">
      <c r="B26" s="58"/>
      <c r="C26" s="5"/>
      <c r="D26" s="12"/>
      <c r="E26" s="12"/>
      <c r="F26" s="12"/>
      <c r="G26" s="12"/>
      <c r="H26" s="12"/>
      <c r="I26" s="36"/>
    </row>
    <row r="27" spans="2:9" ht="12.75">
      <c r="B27" s="58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740</v>
      </c>
      <c r="E28" s="14">
        <f>SUM(E18:E27)</f>
        <v>30.58</v>
      </c>
      <c r="F28" s="14">
        <f>SUM(F18:F27)</f>
        <v>43.46</v>
      </c>
      <c r="G28" s="14">
        <f>SUM(G18:G27)</f>
        <v>81.32</v>
      </c>
      <c r="H28" s="14">
        <f>SUM(H18:H27)</f>
        <v>846.1</v>
      </c>
      <c r="I28" s="11"/>
    </row>
    <row r="29" spans="2:9" ht="12.75">
      <c r="B29" s="8" t="s">
        <v>15</v>
      </c>
      <c r="C29" s="7"/>
      <c r="D29" s="14">
        <f>D17+D28</f>
        <v>1240</v>
      </c>
      <c r="E29" s="14">
        <f>E17+E28</f>
        <v>59.67</v>
      </c>
      <c r="F29" s="14">
        <f>F17+F28</f>
        <v>69.43</v>
      </c>
      <c r="G29" s="14">
        <f>G17+G28</f>
        <v>133.01</v>
      </c>
      <c r="H29" s="14">
        <f>H17+H28</f>
        <v>1404.47</v>
      </c>
      <c r="I29" s="11"/>
    </row>
    <row r="31" spans="3:8" ht="14.25">
      <c r="C31" s="56" t="s">
        <v>109</v>
      </c>
      <c r="H31" s="33"/>
    </row>
    <row r="32" spans="4:8" ht="12.75">
      <c r="D32" s="32"/>
      <c r="E32" s="32"/>
      <c r="F32" s="32"/>
      <c r="G32" s="32"/>
      <c r="H32" s="32"/>
    </row>
    <row r="33" spans="4:8" ht="12.75">
      <c r="D33" s="34"/>
      <c r="E33" s="34"/>
      <c r="F33" s="34"/>
      <c r="G33" s="34"/>
      <c r="H33" s="34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33"/>
  <sheetViews>
    <sheetView zoomScalePageLayoutView="0" workbookViewId="0" topLeftCell="A13">
      <selection activeCell="E33" sqref="E33:H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3.75390625" style="1" customWidth="1"/>
    <col min="4" max="4" width="10.25390625" style="1" customWidth="1"/>
    <col min="5" max="7" width="9.375" style="1" customWidth="1"/>
    <col min="8" max="8" width="11.125" style="1" customWidth="1"/>
    <col min="9" max="9" width="11.25390625" style="1" customWidth="1"/>
    <col min="10" max="10" width="2.75390625" style="1" customWidth="1"/>
    <col min="11" max="16384" width="9.125" style="1" customWidth="1"/>
  </cols>
  <sheetData>
    <row r="1" ht="12.75">
      <c r="D1" s="9" t="s">
        <v>37</v>
      </c>
    </row>
    <row r="3" spans="3:5" ht="12.75">
      <c r="C3" s="4" t="s">
        <v>3</v>
      </c>
      <c r="D3" s="17" t="str">
        <f>'Д01'!D3</f>
        <v>7-11 лет</v>
      </c>
      <c r="E3" s="2"/>
    </row>
    <row r="4" spans="3:5" ht="12.75">
      <c r="C4" s="4" t="s">
        <v>16</v>
      </c>
      <c r="D4" s="16">
        <v>3</v>
      </c>
      <c r="E4" s="2"/>
    </row>
    <row r="5" spans="3:7" ht="12.75">
      <c r="C5" s="4" t="s">
        <v>2</v>
      </c>
      <c r="D5" s="16">
        <v>1</v>
      </c>
      <c r="E5" s="2"/>
      <c r="F5" s="4"/>
      <c r="G5" s="2"/>
    </row>
    <row r="7" spans="2:9" ht="25.5" customHeight="1">
      <c r="B7" s="59" t="s">
        <v>5</v>
      </c>
      <c r="C7" s="59" t="s">
        <v>0</v>
      </c>
      <c r="D7" s="59" t="s">
        <v>9</v>
      </c>
      <c r="E7" s="59" t="s">
        <v>10</v>
      </c>
      <c r="F7" s="59"/>
      <c r="G7" s="59"/>
      <c r="H7" s="59" t="s">
        <v>17</v>
      </c>
      <c r="I7" s="59" t="s">
        <v>1</v>
      </c>
    </row>
    <row r="8" spans="2:9" ht="22.5" customHeight="1">
      <c r="B8" s="59"/>
      <c r="C8" s="59"/>
      <c r="D8" s="59"/>
      <c r="E8" s="6" t="s">
        <v>6</v>
      </c>
      <c r="F8" s="6" t="s">
        <v>7</v>
      </c>
      <c r="G8" s="6" t="s">
        <v>8</v>
      </c>
      <c r="H8" s="59"/>
      <c r="I8" s="59"/>
    </row>
    <row r="9" spans="2:9" ht="12.75">
      <c r="B9" s="58" t="s">
        <v>12</v>
      </c>
      <c r="C9" s="5"/>
      <c r="D9" s="12"/>
      <c r="E9" s="12"/>
      <c r="F9" s="12"/>
      <c r="G9" s="12"/>
      <c r="H9" s="12"/>
      <c r="I9" s="10"/>
    </row>
    <row r="10" spans="2:9" ht="15" customHeight="1">
      <c r="B10" s="58"/>
      <c r="C10" s="5" t="s">
        <v>82</v>
      </c>
      <c r="D10" s="12">
        <v>205</v>
      </c>
      <c r="E10" s="12">
        <v>6.8</v>
      </c>
      <c r="F10" s="12">
        <v>7.4</v>
      </c>
      <c r="G10" s="12">
        <v>24.8</v>
      </c>
      <c r="H10" s="12">
        <v>193.9</v>
      </c>
      <c r="I10" s="36">
        <v>206</v>
      </c>
    </row>
    <row r="11" spans="2:9" ht="12.75">
      <c r="B11" s="58"/>
      <c r="C11" s="5" t="s">
        <v>83</v>
      </c>
      <c r="D11" s="12">
        <v>30</v>
      </c>
      <c r="E11" s="12">
        <v>2.13</v>
      </c>
      <c r="F11" s="12">
        <v>0.21</v>
      </c>
      <c r="G11" s="12">
        <v>13.26</v>
      </c>
      <c r="H11" s="12">
        <v>72</v>
      </c>
      <c r="I11" s="36">
        <v>119</v>
      </c>
    </row>
    <row r="12" spans="2:9" ht="12.75">
      <c r="B12" s="58"/>
      <c r="C12" s="5" t="s">
        <v>45</v>
      </c>
      <c r="D12" s="12">
        <v>200</v>
      </c>
      <c r="E12" s="12">
        <v>0</v>
      </c>
      <c r="F12" s="12">
        <v>0</v>
      </c>
      <c r="G12" s="12">
        <v>19</v>
      </c>
      <c r="H12" s="12">
        <v>75</v>
      </c>
      <c r="I12" s="36">
        <v>2</v>
      </c>
    </row>
    <row r="13" spans="2:9" ht="12.75">
      <c r="B13" s="58"/>
      <c r="C13" s="5" t="s">
        <v>42</v>
      </c>
      <c r="D13" s="12">
        <v>90</v>
      </c>
      <c r="E13" s="12">
        <v>4.59</v>
      </c>
      <c r="F13" s="12">
        <v>13.41</v>
      </c>
      <c r="G13" s="12">
        <v>26.9</v>
      </c>
      <c r="H13" s="12">
        <v>250</v>
      </c>
      <c r="I13" s="36">
        <v>225</v>
      </c>
    </row>
    <row r="14" spans="2:9" ht="12.75">
      <c r="B14" s="58"/>
      <c r="C14" s="5"/>
      <c r="D14" s="12"/>
      <c r="E14" s="12"/>
      <c r="F14" s="12"/>
      <c r="G14" s="12"/>
      <c r="H14" s="12"/>
      <c r="I14" s="36"/>
    </row>
    <row r="15" spans="2:9" ht="12.75">
      <c r="B15" s="58"/>
      <c r="C15" s="5"/>
      <c r="D15" s="12"/>
      <c r="E15" s="12"/>
      <c r="F15" s="12"/>
      <c r="G15" s="12"/>
      <c r="H15" s="12"/>
      <c r="I15" s="36"/>
    </row>
    <row r="16" spans="2:9" ht="12.75">
      <c r="B16" s="58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525</v>
      </c>
      <c r="E17" s="13">
        <f>SUM(E9:E16)</f>
        <v>13.52</v>
      </c>
      <c r="F17" s="13">
        <f>SUM(F9:F16)</f>
        <v>21.02</v>
      </c>
      <c r="G17" s="13">
        <f>SUM(G9:G16)</f>
        <v>83.96000000000001</v>
      </c>
      <c r="H17" s="14">
        <f>SUM(H9:H16)</f>
        <v>590.9</v>
      </c>
      <c r="I17" s="11"/>
    </row>
    <row r="18" spans="2:9" ht="12.75">
      <c r="B18" s="58" t="s">
        <v>13</v>
      </c>
      <c r="C18" s="5"/>
      <c r="D18" s="12"/>
      <c r="E18" s="12"/>
      <c r="F18" s="12"/>
      <c r="G18" s="12"/>
      <c r="H18" s="12"/>
      <c r="I18" s="10"/>
    </row>
    <row r="19" spans="2:9" ht="12.75">
      <c r="B19" s="58"/>
      <c r="C19" s="5" t="s">
        <v>85</v>
      </c>
      <c r="D19" s="12">
        <v>60</v>
      </c>
      <c r="E19" s="12">
        <v>1.02</v>
      </c>
      <c r="F19" s="12">
        <v>7.98</v>
      </c>
      <c r="G19" s="12">
        <v>3.06</v>
      </c>
      <c r="H19" s="12">
        <v>88.8</v>
      </c>
      <c r="I19" s="36">
        <v>213</v>
      </c>
    </row>
    <row r="20" spans="2:9" ht="12.75">
      <c r="B20" s="58"/>
      <c r="C20" s="5" t="s">
        <v>86</v>
      </c>
      <c r="D20" s="12">
        <v>200</v>
      </c>
      <c r="E20" s="12">
        <v>6.2</v>
      </c>
      <c r="F20" s="12">
        <v>6.2</v>
      </c>
      <c r="G20" s="12">
        <v>11</v>
      </c>
      <c r="H20" s="12">
        <v>125.8</v>
      </c>
      <c r="I20" s="36">
        <v>138</v>
      </c>
    </row>
    <row r="21" spans="2:9" ht="12.75">
      <c r="B21" s="58"/>
      <c r="C21" s="5" t="s">
        <v>87</v>
      </c>
      <c r="D21" s="12">
        <v>90</v>
      </c>
      <c r="E21" s="12">
        <v>19.71</v>
      </c>
      <c r="F21" s="12">
        <v>3.42</v>
      </c>
      <c r="G21" s="12">
        <v>1.26</v>
      </c>
      <c r="H21" s="12">
        <v>114.3</v>
      </c>
      <c r="I21" s="36">
        <v>177</v>
      </c>
    </row>
    <row r="22" spans="2:9" ht="25.5">
      <c r="B22" s="58"/>
      <c r="C22" s="5" t="s">
        <v>26</v>
      </c>
      <c r="D22" s="12">
        <v>150</v>
      </c>
      <c r="E22" s="12">
        <v>7.2</v>
      </c>
      <c r="F22" s="12">
        <v>5.1</v>
      </c>
      <c r="G22" s="12">
        <v>33.9</v>
      </c>
      <c r="H22" s="12">
        <v>210.3</v>
      </c>
      <c r="I22" s="39">
        <v>54</v>
      </c>
    </row>
    <row r="23" spans="2:9" ht="14.25">
      <c r="B23" s="58"/>
      <c r="C23" s="5" t="s">
        <v>108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4.25">
      <c r="B24" s="58"/>
      <c r="C24" s="5" t="s">
        <v>129</v>
      </c>
      <c r="D24" s="12">
        <v>200</v>
      </c>
      <c r="E24" s="12">
        <v>0</v>
      </c>
      <c r="F24" s="12">
        <v>0</v>
      </c>
      <c r="G24" s="12">
        <v>19.6</v>
      </c>
      <c r="H24" s="12">
        <v>78</v>
      </c>
      <c r="I24" s="36">
        <v>107</v>
      </c>
    </row>
    <row r="25" spans="2:9" ht="12.75">
      <c r="B25" s="58"/>
      <c r="C25" s="5"/>
      <c r="D25" s="12"/>
      <c r="E25" s="12"/>
      <c r="F25" s="12"/>
      <c r="G25" s="12"/>
      <c r="H25" s="12"/>
      <c r="I25" s="36"/>
    </row>
    <row r="26" spans="2:9" ht="12.75">
      <c r="B26" s="58"/>
      <c r="C26" s="5"/>
      <c r="D26" s="12"/>
      <c r="E26" s="12"/>
      <c r="F26" s="12"/>
      <c r="G26" s="12"/>
      <c r="H26" s="12"/>
      <c r="I26" s="36"/>
    </row>
    <row r="27" spans="2:9" ht="12.75">
      <c r="B27" s="58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730</v>
      </c>
      <c r="E28" s="14">
        <f>SUM(E18:E27)</f>
        <v>36.260000000000005</v>
      </c>
      <c r="F28" s="14">
        <f>SUM(F18:F27)</f>
        <v>22.910000000000004</v>
      </c>
      <c r="G28" s="14">
        <f>SUM(G18:G27)</f>
        <v>82.08</v>
      </c>
      <c r="H28" s="14">
        <f>SUM(H18:H27)</f>
        <v>689.2</v>
      </c>
      <c r="I28" s="11"/>
    </row>
    <row r="29" spans="2:9" ht="12.75">
      <c r="B29" s="8" t="s">
        <v>15</v>
      </c>
      <c r="C29" s="7"/>
      <c r="D29" s="14">
        <f>D17+D28</f>
        <v>1255</v>
      </c>
      <c r="E29" s="14">
        <f>E17+E28</f>
        <v>49.78</v>
      </c>
      <c r="F29" s="14">
        <f>F17+F28</f>
        <v>43.93000000000001</v>
      </c>
      <c r="G29" s="14">
        <f>G17+G28</f>
        <v>166.04000000000002</v>
      </c>
      <c r="H29" s="14">
        <f>H17+H28</f>
        <v>1280.1</v>
      </c>
      <c r="I29" s="11"/>
    </row>
    <row r="31" spans="3:8" ht="14.25">
      <c r="C31" s="56" t="s">
        <v>109</v>
      </c>
      <c r="H31" s="33"/>
    </row>
    <row r="32" spans="3:8" ht="14.25">
      <c r="C32" s="56" t="s">
        <v>130</v>
      </c>
      <c r="D32" s="32"/>
      <c r="E32" s="32"/>
      <c r="F32" s="32"/>
      <c r="G32" s="32"/>
      <c r="H32" s="32"/>
    </row>
    <row r="33" spans="4:8" ht="12.75">
      <c r="D33" s="34"/>
      <c r="E33" s="34"/>
      <c r="F33" s="34"/>
      <c r="G33" s="34"/>
      <c r="H33" s="34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34"/>
  <sheetViews>
    <sheetView zoomScalePageLayoutView="0" workbookViewId="0" topLeftCell="A13">
      <selection activeCell="E33" sqref="E33:H3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4.25390625" style="1" customWidth="1"/>
    <col min="4" max="4" width="10.625" style="1" customWidth="1"/>
    <col min="5" max="7" width="9.375" style="1" customWidth="1"/>
    <col min="8" max="8" width="11.125" style="1" customWidth="1"/>
    <col min="9" max="9" width="10.75390625" style="1" customWidth="1"/>
    <col min="10" max="10" width="2.75390625" style="1" customWidth="1"/>
    <col min="11" max="16384" width="9.125" style="1" customWidth="1"/>
  </cols>
  <sheetData>
    <row r="1" ht="12.75">
      <c r="D1" s="9" t="s">
        <v>37</v>
      </c>
    </row>
    <row r="3" spans="3:5" ht="12.75">
      <c r="C3" s="4" t="s">
        <v>3</v>
      </c>
      <c r="D3" s="17" t="str">
        <f>'Д11'!D3</f>
        <v>7-11 лет</v>
      </c>
      <c r="E3" s="2"/>
    </row>
    <row r="4" spans="3:5" ht="12.75">
      <c r="C4" s="4" t="s">
        <v>16</v>
      </c>
      <c r="D4" s="18">
        <f>'Д11'!D4</f>
        <v>3</v>
      </c>
      <c r="E4" s="2"/>
    </row>
    <row r="5" spans="3:7" ht="12.75">
      <c r="C5" s="4" t="s">
        <v>2</v>
      </c>
      <c r="D5" s="16">
        <v>2</v>
      </c>
      <c r="E5" s="2"/>
      <c r="F5" s="4"/>
      <c r="G5" s="2"/>
    </row>
    <row r="7" spans="2:9" ht="25.5" customHeight="1">
      <c r="B7" s="59" t="s">
        <v>5</v>
      </c>
      <c r="C7" s="59" t="s">
        <v>0</v>
      </c>
      <c r="D7" s="59" t="s">
        <v>9</v>
      </c>
      <c r="E7" s="59" t="s">
        <v>10</v>
      </c>
      <c r="F7" s="59"/>
      <c r="G7" s="59"/>
      <c r="H7" s="59" t="s">
        <v>17</v>
      </c>
      <c r="I7" s="59" t="s">
        <v>1</v>
      </c>
    </row>
    <row r="8" spans="2:9" ht="22.5" customHeight="1">
      <c r="B8" s="59"/>
      <c r="C8" s="59"/>
      <c r="D8" s="59"/>
      <c r="E8" s="6" t="s">
        <v>6</v>
      </c>
      <c r="F8" s="6" t="s">
        <v>7</v>
      </c>
      <c r="G8" s="6" t="s">
        <v>8</v>
      </c>
      <c r="H8" s="59"/>
      <c r="I8" s="59"/>
    </row>
    <row r="9" spans="2:9" ht="12.75">
      <c r="B9" s="58" t="s">
        <v>12</v>
      </c>
      <c r="C9" s="5"/>
      <c r="D9" s="12"/>
      <c r="E9" s="12"/>
      <c r="F9" s="12"/>
      <c r="G9" s="12"/>
      <c r="H9" s="12"/>
      <c r="I9" s="10"/>
    </row>
    <row r="10" spans="2:9" ht="15" customHeight="1">
      <c r="B10" s="58"/>
      <c r="C10" s="35" t="s">
        <v>69</v>
      </c>
      <c r="D10" s="12">
        <v>200</v>
      </c>
      <c r="E10" s="12">
        <v>6.6</v>
      </c>
      <c r="F10" s="12">
        <v>5.8</v>
      </c>
      <c r="G10" s="12">
        <v>23.4</v>
      </c>
      <c r="H10" s="12">
        <v>171.6</v>
      </c>
      <c r="I10" s="36">
        <v>43</v>
      </c>
    </row>
    <row r="11" spans="2:9" ht="12.75">
      <c r="B11" s="58"/>
      <c r="C11" s="5" t="s">
        <v>23</v>
      </c>
      <c r="D11" s="12">
        <v>30</v>
      </c>
      <c r="E11" s="12">
        <v>2.13</v>
      </c>
      <c r="F11" s="12">
        <v>0.21</v>
      </c>
      <c r="G11" s="12">
        <v>13.26</v>
      </c>
      <c r="H11" s="12">
        <v>72</v>
      </c>
      <c r="I11" s="36">
        <v>119</v>
      </c>
    </row>
    <row r="12" spans="2:9" ht="12.75">
      <c r="B12" s="58"/>
      <c r="C12" s="5" t="s">
        <v>33</v>
      </c>
      <c r="D12" s="12">
        <v>200</v>
      </c>
      <c r="E12" s="12">
        <v>5.84</v>
      </c>
      <c r="F12" s="12">
        <v>4.64</v>
      </c>
      <c r="G12" s="12">
        <v>19.04</v>
      </c>
      <c r="H12" s="12">
        <v>142</v>
      </c>
      <c r="I12" s="36">
        <v>161</v>
      </c>
    </row>
    <row r="13" spans="2:9" ht="27.75" customHeight="1">
      <c r="B13" s="58"/>
      <c r="C13" s="5" t="s">
        <v>110</v>
      </c>
      <c r="D13" s="12">
        <v>70</v>
      </c>
      <c r="E13" s="12">
        <v>0.49</v>
      </c>
      <c r="F13" s="12">
        <v>0</v>
      </c>
      <c r="G13" s="12">
        <v>51.1</v>
      </c>
      <c r="H13" s="12">
        <v>211.4</v>
      </c>
      <c r="I13" s="57" t="s">
        <v>113</v>
      </c>
    </row>
    <row r="14" spans="2:9" ht="12.75">
      <c r="B14" s="58"/>
      <c r="C14" s="5"/>
      <c r="D14" s="12"/>
      <c r="E14" s="12"/>
      <c r="F14" s="12"/>
      <c r="G14" s="12"/>
      <c r="H14" s="12"/>
      <c r="I14" s="36"/>
    </row>
    <row r="15" spans="2:9" ht="12.75">
      <c r="B15" s="58"/>
      <c r="C15" s="5"/>
      <c r="D15" s="12"/>
      <c r="E15" s="12"/>
      <c r="F15" s="12"/>
      <c r="G15" s="12"/>
      <c r="H15" s="12"/>
      <c r="I15" s="10"/>
    </row>
    <row r="16" spans="2:9" ht="12.75">
      <c r="B16" s="58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500</v>
      </c>
      <c r="E17" s="13">
        <f>SUM(E9:E16)</f>
        <v>15.06</v>
      </c>
      <c r="F17" s="13">
        <f>SUM(F9:F16)</f>
        <v>10.649999999999999</v>
      </c>
      <c r="G17" s="13">
        <f>SUM(G9:G16)</f>
        <v>106.8</v>
      </c>
      <c r="H17" s="14">
        <f>SUM(H9:H16)</f>
        <v>597</v>
      </c>
      <c r="I17" s="11"/>
    </row>
    <row r="18" spans="2:9" ht="12.75">
      <c r="B18" s="58" t="s">
        <v>13</v>
      </c>
      <c r="C18" s="5"/>
      <c r="D18" s="12"/>
      <c r="E18" s="12"/>
      <c r="F18" s="12"/>
      <c r="G18" s="12"/>
      <c r="H18" s="12"/>
      <c r="I18" s="10"/>
    </row>
    <row r="19" spans="2:9" ht="12.75">
      <c r="B19" s="58"/>
      <c r="C19" s="5" t="s">
        <v>28</v>
      </c>
      <c r="D19" s="12">
        <v>60</v>
      </c>
      <c r="E19" s="12">
        <v>1.86</v>
      </c>
      <c r="F19" s="12">
        <v>0.12</v>
      </c>
      <c r="G19" s="12">
        <v>4.26</v>
      </c>
      <c r="H19" s="12">
        <v>24.6</v>
      </c>
      <c r="I19" s="36">
        <v>172</v>
      </c>
    </row>
    <row r="20" spans="2:9" ht="12.75">
      <c r="B20" s="58"/>
      <c r="C20" s="5" t="s">
        <v>80</v>
      </c>
      <c r="D20" s="12">
        <v>200</v>
      </c>
      <c r="E20" s="12">
        <v>9</v>
      </c>
      <c r="F20" s="12">
        <v>5.6</v>
      </c>
      <c r="G20" s="12">
        <v>13.8</v>
      </c>
      <c r="H20" s="12">
        <v>141</v>
      </c>
      <c r="I20" s="36">
        <v>34</v>
      </c>
    </row>
    <row r="21" spans="2:9" ht="12.75">
      <c r="B21" s="58"/>
      <c r="C21" s="5" t="s">
        <v>89</v>
      </c>
      <c r="D21" s="12">
        <v>90</v>
      </c>
      <c r="E21" s="12">
        <v>22.41</v>
      </c>
      <c r="F21" s="12">
        <v>15.3</v>
      </c>
      <c r="G21" s="12">
        <v>0.54</v>
      </c>
      <c r="H21" s="12">
        <v>229.77</v>
      </c>
      <c r="I21" s="36">
        <v>81</v>
      </c>
    </row>
    <row r="22" spans="2:9" ht="12.75">
      <c r="B22" s="58"/>
      <c r="C22" s="5" t="s">
        <v>48</v>
      </c>
      <c r="D22" s="12">
        <v>150</v>
      </c>
      <c r="E22" s="12">
        <v>6.45</v>
      </c>
      <c r="F22" s="12">
        <v>4.05</v>
      </c>
      <c r="G22" s="12">
        <v>40.2</v>
      </c>
      <c r="H22" s="12">
        <v>223.65</v>
      </c>
      <c r="I22" s="36">
        <v>65</v>
      </c>
    </row>
    <row r="23" spans="2:9" ht="14.25">
      <c r="B23" s="58"/>
      <c r="C23" s="5" t="s">
        <v>108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2.75">
      <c r="B24" s="58"/>
      <c r="C24" s="5" t="s">
        <v>90</v>
      </c>
      <c r="D24" s="12">
        <v>200</v>
      </c>
      <c r="E24" s="12">
        <v>0.8</v>
      </c>
      <c r="F24" s="12">
        <v>0</v>
      </c>
      <c r="G24" s="12">
        <v>24.6</v>
      </c>
      <c r="H24" s="12">
        <v>101.2</v>
      </c>
      <c r="I24" s="36">
        <v>101</v>
      </c>
    </row>
    <row r="25" spans="2:9" ht="12.75">
      <c r="B25" s="58"/>
      <c r="C25" s="5"/>
      <c r="D25" s="12"/>
      <c r="E25" s="12"/>
      <c r="F25" s="12"/>
      <c r="G25" s="12"/>
      <c r="H25" s="12"/>
      <c r="I25" s="36"/>
    </row>
    <row r="26" spans="2:9" ht="12.75">
      <c r="B26" s="58"/>
      <c r="C26" s="5"/>
      <c r="D26" s="12"/>
      <c r="E26" s="12"/>
      <c r="F26" s="12"/>
      <c r="G26" s="12"/>
      <c r="H26" s="12"/>
      <c r="I26" s="10"/>
    </row>
    <row r="27" spans="2:9" ht="12.75">
      <c r="B27" s="58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730</v>
      </c>
      <c r="E28" s="14">
        <f>SUM(E18:E27)</f>
        <v>42.65</v>
      </c>
      <c r="F28" s="14">
        <f>SUM(F18:F27)</f>
        <v>25.28</v>
      </c>
      <c r="G28" s="14">
        <f>SUM(G18:G27)</f>
        <v>96.66</v>
      </c>
      <c r="H28" s="14">
        <f>SUM(H18:H27)</f>
        <v>792.22</v>
      </c>
      <c r="I28" s="11"/>
    </row>
    <row r="29" spans="2:9" ht="12.75">
      <c r="B29" s="8" t="s">
        <v>15</v>
      </c>
      <c r="C29" s="7"/>
      <c r="D29" s="14">
        <f>D17+D28</f>
        <v>1230</v>
      </c>
      <c r="E29" s="14">
        <f>E17+E28</f>
        <v>57.71</v>
      </c>
      <c r="F29" s="14">
        <f>F17+F28</f>
        <v>35.93</v>
      </c>
      <c r="G29" s="14">
        <f>G17+G28</f>
        <v>203.45999999999998</v>
      </c>
      <c r="H29" s="14">
        <f>H17+H28</f>
        <v>1389.22</v>
      </c>
      <c r="I29" s="11"/>
    </row>
    <row r="31" spans="3:8" ht="14.25">
      <c r="C31" s="56" t="s">
        <v>109</v>
      </c>
      <c r="H31" s="33"/>
    </row>
    <row r="32" spans="3:8" ht="14.25">
      <c r="C32" s="56" t="s">
        <v>111</v>
      </c>
      <c r="D32" s="32"/>
      <c r="E32" s="32"/>
      <c r="F32" s="32"/>
      <c r="G32" s="32"/>
      <c r="H32" s="32"/>
    </row>
    <row r="33" spans="4:8" ht="12.75">
      <c r="D33" s="34"/>
      <c r="E33" s="34"/>
      <c r="F33" s="34"/>
      <c r="G33" s="34"/>
      <c r="H33" s="34"/>
    </row>
    <row r="34" spans="5:8" ht="12.75">
      <c r="E34" s="42"/>
      <c r="F34" s="42"/>
      <c r="G34" s="42"/>
      <c r="H34" s="42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34"/>
  <sheetViews>
    <sheetView zoomScalePageLayoutView="0" workbookViewId="0" topLeftCell="A16">
      <selection activeCell="E33" sqref="E33:H3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37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9" t="s">
        <v>37</v>
      </c>
    </row>
    <row r="3" spans="3:5" ht="12.75">
      <c r="C3" s="4" t="s">
        <v>3</v>
      </c>
      <c r="D3" s="18" t="str">
        <f>'Д11'!D3</f>
        <v>7-11 лет</v>
      </c>
      <c r="E3" s="2"/>
    </row>
    <row r="4" spans="3:5" ht="12.75">
      <c r="C4" s="4" t="s">
        <v>16</v>
      </c>
      <c r="D4" s="18">
        <f>'Д11'!D4</f>
        <v>3</v>
      </c>
      <c r="E4" s="2"/>
    </row>
    <row r="5" spans="3:7" ht="12.75">
      <c r="C5" s="4" t="s">
        <v>2</v>
      </c>
      <c r="D5" s="16">
        <v>3</v>
      </c>
      <c r="E5" s="2"/>
      <c r="F5" s="4"/>
      <c r="G5" s="2"/>
    </row>
    <row r="7" spans="2:9" ht="25.5" customHeight="1">
      <c r="B7" s="59" t="s">
        <v>5</v>
      </c>
      <c r="C7" s="59" t="s">
        <v>0</v>
      </c>
      <c r="D7" s="59" t="s">
        <v>9</v>
      </c>
      <c r="E7" s="59" t="s">
        <v>10</v>
      </c>
      <c r="F7" s="59"/>
      <c r="G7" s="59"/>
      <c r="H7" s="59" t="s">
        <v>17</v>
      </c>
      <c r="I7" s="59" t="s">
        <v>1</v>
      </c>
    </row>
    <row r="8" spans="2:9" ht="22.5" customHeight="1">
      <c r="B8" s="59"/>
      <c r="C8" s="59"/>
      <c r="D8" s="59"/>
      <c r="E8" s="6" t="s">
        <v>6</v>
      </c>
      <c r="F8" s="6" t="s">
        <v>7</v>
      </c>
      <c r="G8" s="6" t="s">
        <v>8</v>
      </c>
      <c r="H8" s="59"/>
      <c r="I8" s="59"/>
    </row>
    <row r="9" spans="2:9" ht="12.75">
      <c r="B9" s="58" t="s">
        <v>12</v>
      </c>
      <c r="C9" s="5"/>
      <c r="D9" s="12"/>
      <c r="E9" s="12"/>
      <c r="F9" s="12"/>
      <c r="G9" s="12"/>
      <c r="H9" s="12"/>
      <c r="I9" s="10"/>
    </row>
    <row r="10" spans="2:9" ht="25.5">
      <c r="B10" s="58"/>
      <c r="C10" s="5" t="s">
        <v>91</v>
      </c>
      <c r="D10" s="12">
        <v>150</v>
      </c>
      <c r="E10" s="12">
        <v>21.9</v>
      </c>
      <c r="F10" s="12">
        <v>14.85</v>
      </c>
      <c r="G10" s="12">
        <v>34.8</v>
      </c>
      <c r="H10" s="12">
        <v>360</v>
      </c>
      <c r="I10" s="57" t="s">
        <v>131</v>
      </c>
    </row>
    <row r="11" spans="2:9" ht="12.75">
      <c r="B11" s="58"/>
      <c r="C11" s="5" t="s">
        <v>39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8"/>
      <c r="C12" s="5" t="s">
        <v>84</v>
      </c>
      <c r="D12" s="12">
        <v>20</v>
      </c>
      <c r="E12" s="12">
        <v>1.14</v>
      </c>
      <c r="F12" s="12">
        <v>0.22</v>
      </c>
      <c r="G12" s="12">
        <v>7.44</v>
      </c>
      <c r="H12" s="12">
        <v>36.26</v>
      </c>
      <c r="I12" s="36">
        <v>120</v>
      </c>
    </row>
    <row r="13" spans="2:9" ht="12.75">
      <c r="B13" s="58"/>
      <c r="C13" s="5" t="s">
        <v>74</v>
      </c>
      <c r="D13" s="12">
        <v>200</v>
      </c>
      <c r="E13" s="12">
        <v>3.2</v>
      </c>
      <c r="F13" s="12">
        <v>3.2</v>
      </c>
      <c r="G13" s="12">
        <v>14.6</v>
      </c>
      <c r="H13" s="12">
        <v>100.8</v>
      </c>
      <c r="I13" s="36">
        <v>116</v>
      </c>
    </row>
    <row r="14" spans="2:9" ht="12.75">
      <c r="B14" s="58"/>
      <c r="C14" s="5" t="s">
        <v>50</v>
      </c>
      <c r="D14" s="12">
        <v>100</v>
      </c>
      <c r="E14" s="12">
        <v>0.4</v>
      </c>
      <c r="F14" s="12">
        <v>0.3</v>
      </c>
      <c r="G14" s="12">
        <v>8.2</v>
      </c>
      <c r="H14" s="12">
        <v>36.6</v>
      </c>
      <c r="I14" s="36">
        <v>25</v>
      </c>
    </row>
    <row r="15" spans="2:9" ht="12.75">
      <c r="B15" s="58"/>
      <c r="C15" s="5"/>
      <c r="D15" s="12"/>
      <c r="E15" s="12"/>
      <c r="F15" s="12"/>
      <c r="G15" s="12"/>
      <c r="H15" s="12"/>
      <c r="I15" s="36"/>
    </row>
    <row r="16" spans="2:9" ht="12.75">
      <c r="B16" s="58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500</v>
      </c>
      <c r="E17" s="13">
        <f>SUM(E9:E16)</f>
        <v>28.799999999999997</v>
      </c>
      <c r="F17" s="13">
        <f>SUM(F9:F16)</f>
        <v>19.380000000000003</v>
      </c>
      <c r="G17" s="13">
        <f>SUM(G9:G16)</f>
        <v>79.77</v>
      </c>
      <c r="H17" s="14">
        <f>SUM(H9:H16)</f>
        <v>609.3199999999999</v>
      </c>
      <c r="I17" s="11"/>
    </row>
    <row r="18" spans="2:9" ht="12.75">
      <c r="B18" s="58" t="s">
        <v>13</v>
      </c>
      <c r="C18" s="5"/>
      <c r="D18" s="12"/>
      <c r="E18" s="12"/>
      <c r="F18" s="12"/>
      <c r="G18" s="12"/>
      <c r="H18" s="12"/>
      <c r="I18" s="10"/>
    </row>
    <row r="19" spans="2:9" ht="12.75">
      <c r="B19" s="58"/>
      <c r="C19" s="5" t="s">
        <v>105</v>
      </c>
      <c r="D19" s="12">
        <v>60</v>
      </c>
      <c r="E19" s="12">
        <v>0.42</v>
      </c>
      <c r="F19" s="12">
        <v>4.98</v>
      </c>
      <c r="G19" s="12">
        <v>1.02</v>
      </c>
      <c r="H19" s="12">
        <v>52.26</v>
      </c>
      <c r="I19" s="36">
        <v>134</v>
      </c>
    </row>
    <row r="20" spans="2:9" ht="12.75">
      <c r="B20" s="58"/>
      <c r="C20" s="5" t="s">
        <v>64</v>
      </c>
      <c r="D20" s="12">
        <v>200</v>
      </c>
      <c r="E20" s="12">
        <v>4.8</v>
      </c>
      <c r="F20" s="12">
        <v>7.6</v>
      </c>
      <c r="G20" s="12">
        <v>9</v>
      </c>
      <c r="H20" s="12">
        <v>123.6</v>
      </c>
      <c r="I20" s="36">
        <v>35</v>
      </c>
    </row>
    <row r="21" spans="2:9" ht="25.5">
      <c r="B21" s="58"/>
      <c r="C21" s="5" t="s">
        <v>132</v>
      </c>
      <c r="D21" s="12">
        <v>90</v>
      </c>
      <c r="E21" s="12">
        <v>17.01</v>
      </c>
      <c r="F21" s="12">
        <v>6.36</v>
      </c>
      <c r="G21" s="12">
        <v>3.1</v>
      </c>
      <c r="H21" s="12">
        <v>136.17</v>
      </c>
      <c r="I21" s="57" t="s">
        <v>133</v>
      </c>
    </row>
    <row r="22" spans="2:9" ht="25.5">
      <c r="B22" s="58"/>
      <c r="C22" s="5" t="s">
        <v>92</v>
      </c>
      <c r="D22" s="12">
        <v>150</v>
      </c>
      <c r="E22" s="12">
        <v>3.3</v>
      </c>
      <c r="F22" s="12">
        <v>3.9</v>
      </c>
      <c r="G22" s="12">
        <v>25.65</v>
      </c>
      <c r="H22" s="12">
        <v>151.35</v>
      </c>
      <c r="I22" s="57" t="s">
        <v>134</v>
      </c>
    </row>
    <row r="23" spans="2:9" ht="14.25">
      <c r="B23" s="58"/>
      <c r="C23" s="5" t="s">
        <v>108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2.75">
      <c r="B24" s="58"/>
      <c r="C24" s="5" t="s">
        <v>93</v>
      </c>
      <c r="D24" s="12">
        <v>200</v>
      </c>
      <c r="E24" s="12">
        <v>0.4</v>
      </c>
      <c r="F24" s="12">
        <v>0</v>
      </c>
      <c r="G24" s="12">
        <v>27</v>
      </c>
      <c r="H24" s="12">
        <v>110</v>
      </c>
      <c r="I24" s="36">
        <v>98</v>
      </c>
    </row>
    <row r="25" spans="2:9" ht="12.75">
      <c r="B25" s="58"/>
      <c r="C25" s="5"/>
      <c r="D25" s="12"/>
      <c r="E25" s="12"/>
      <c r="F25" s="12"/>
      <c r="G25" s="12"/>
      <c r="H25" s="12"/>
      <c r="I25" s="36"/>
    </row>
    <row r="26" spans="2:9" ht="12.75">
      <c r="B26" s="58"/>
      <c r="C26" s="5"/>
      <c r="D26" s="12"/>
      <c r="E26" s="12"/>
      <c r="F26" s="12"/>
      <c r="G26" s="12"/>
      <c r="H26" s="12"/>
      <c r="I26" s="36"/>
    </row>
    <row r="27" spans="2:9" ht="12.75">
      <c r="B27" s="58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730</v>
      </c>
      <c r="E28" s="14">
        <f>SUM(E18:E27)</f>
        <v>28.06</v>
      </c>
      <c r="F28" s="14">
        <f>SUM(F18:F27)</f>
        <v>23.05</v>
      </c>
      <c r="G28" s="14">
        <f>SUM(G18:G27)</f>
        <v>79.03</v>
      </c>
      <c r="H28" s="14">
        <f>SUM(H18:H27)</f>
        <v>645.38</v>
      </c>
      <c r="I28" s="11"/>
    </row>
    <row r="29" spans="2:9" ht="12.75">
      <c r="B29" s="8" t="s">
        <v>15</v>
      </c>
      <c r="C29" s="7"/>
      <c r="D29" s="14">
        <f>D17+D28</f>
        <v>1230</v>
      </c>
      <c r="E29" s="14">
        <f>E17+E28</f>
        <v>56.86</v>
      </c>
      <c r="F29" s="14">
        <f>F17+F28</f>
        <v>42.43000000000001</v>
      </c>
      <c r="G29" s="14">
        <f>G17+G28</f>
        <v>158.8</v>
      </c>
      <c r="H29" s="14">
        <f>H17+H28</f>
        <v>1254.6999999999998</v>
      </c>
      <c r="I29" s="11"/>
    </row>
    <row r="31" spans="3:8" ht="14.25">
      <c r="C31" s="56" t="s">
        <v>109</v>
      </c>
      <c r="H31" s="33"/>
    </row>
    <row r="32" spans="4:8" ht="12.75">
      <c r="D32" s="32"/>
      <c r="E32" s="32"/>
      <c r="F32" s="32"/>
      <c r="G32" s="32"/>
      <c r="H32" s="32"/>
    </row>
    <row r="33" spans="4:8" ht="12.75">
      <c r="D33" s="34"/>
      <c r="E33" s="34"/>
      <c r="F33" s="34"/>
      <c r="G33" s="34"/>
      <c r="H33" s="34"/>
    </row>
    <row r="34" spans="5:8" ht="12.75">
      <c r="E34" s="42"/>
      <c r="F34" s="42"/>
      <c r="G34" s="42"/>
      <c r="H34" s="42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35"/>
  <sheetViews>
    <sheetView zoomScalePageLayoutView="0" workbookViewId="0" topLeftCell="A11">
      <selection activeCell="E34" sqref="E34:H35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125" style="1" customWidth="1"/>
    <col min="5" max="7" width="9.375" style="1" customWidth="1"/>
    <col min="8" max="8" width="11.125" style="1" customWidth="1"/>
    <col min="9" max="9" width="10.375" style="1" customWidth="1"/>
    <col min="10" max="10" width="2.75390625" style="1" customWidth="1"/>
    <col min="11" max="16384" width="9.125" style="1" customWidth="1"/>
  </cols>
  <sheetData>
    <row r="1" ht="12.75">
      <c r="D1" s="9" t="s">
        <v>37</v>
      </c>
    </row>
    <row r="3" spans="3:5" ht="12.75">
      <c r="C3" s="4" t="s">
        <v>3</v>
      </c>
      <c r="D3" s="18" t="str">
        <f>'Д11'!D3</f>
        <v>7-11 лет</v>
      </c>
      <c r="E3" s="2"/>
    </row>
    <row r="4" spans="3:5" ht="12.75">
      <c r="C4" s="4" t="s">
        <v>16</v>
      </c>
      <c r="D4" s="18">
        <f>'Д11'!D4</f>
        <v>3</v>
      </c>
      <c r="E4" s="2"/>
    </row>
    <row r="5" spans="3:7" ht="12.75">
      <c r="C5" s="4" t="s">
        <v>2</v>
      </c>
      <c r="D5" s="16">
        <v>4</v>
      </c>
      <c r="E5" s="2"/>
      <c r="F5" s="4"/>
      <c r="G5" s="2"/>
    </row>
    <row r="7" spans="2:9" ht="25.5" customHeight="1">
      <c r="B7" s="59" t="s">
        <v>5</v>
      </c>
      <c r="C7" s="59" t="s">
        <v>0</v>
      </c>
      <c r="D7" s="59" t="s">
        <v>9</v>
      </c>
      <c r="E7" s="59" t="s">
        <v>10</v>
      </c>
      <c r="F7" s="59"/>
      <c r="G7" s="59"/>
      <c r="H7" s="59" t="s">
        <v>17</v>
      </c>
      <c r="I7" s="59" t="s">
        <v>1</v>
      </c>
    </row>
    <row r="8" spans="2:9" ht="22.5" customHeight="1">
      <c r="B8" s="59"/>
      <c r="C8" s="59"/>
      <c r="D8" s="59"/>
      <c r="E8" s="6" t="s">
        <v>6</v>
      </c>
      <c r="F8" s="6" t="s">
        <v>7</v>
      </c>
      <c r="G8" s="6" t="s">
        <v>8</v>
      </c>
      <c r="H8" s="59"/>
      <c r="I8" s="59"/>
    </row>
    <row r="9" spans="2:9" ht="12.75">
      <c r="B9" s="58" t="s">
        <v>12</v>
      </c>
      <c r="C9" s="5"/>
      <c r="D9" s="12"/>
      <c r="E9" s="12"/>
      <c r="F9" s="12"/>
      <c r="G9" s="12"/>
      <c r="H9" s="12"/>
      <c r="I9" s="10"/>
    </row>
    <row r="10" spans="2:9" ht="12.75">
      <c r="B10" s="58"/>
      <c r="C10" s="5" t="s">
        <v>106</v>
      </c>
      <c r="D10" s="12">
        <v>200</v>
      </c>
      <c r="E10" s="12">
        <v>4.7</v>
      </c>
      <c r="F10" s="12">
        <v>2.1</v>
      </c>
      <c r="G10" s="12">
        <v>43.7</v>
      </c>
      <c r="H10" s="12">
        <v>212</v>
      </c>
      <c r="I10" s="37" t="s">
        <v>135</v>
      </c>
    </row>
    <row r="11" spans="2:9" ht="12.75">
      <c r="B11" s="58"/>
      <c r="C11" s="5" t="s">
        <v>31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8"/>
      <c r="C12" s="5" t="s">
        <v>41</v>
      </c>
      <c r="D12" s="12">
        <v>200</v>
      </c>
      <c r="E12" s="12">
        <v>0.2</v>
      </c>
      <c r="F12" s="12">
        <v>0</v>
      </c>
      <c r="G12" s="12">
        <v>11</v>
      </c>
      <c r="H12" s="12">
        <v>45.6</v>
      </c>
      <c r="I12" s="36">
        <v>113</v>
      </c>
    </row>
    <row r="13" spans="2:9" ht="12.75">
      <c r="B13" s="58"/>
      <c r="C13" s="5" t="s">
        <v>60</v>
      </c>
      <c r="D13" s="12">
        <v>100</v>
      </c>
      <c r="E13" s="12">
        <v>0.4</v>
      </c>
      <c r="F13" s="12">
        <v>0</v>
      </c>
      <c r="G13" s="12">
        <v>11.3</v>
      </c>
      <c r="H13" s="12">
        <v>46</v>
      </c>
      <c r="I13" s="36">
        <v>24</v>
      </c>
    </row>
    <row r="14" spans="2:9" ht="12.75">
      <c r="B14" s="58"/>
      <c r="C14" s="5"/>
      <c r="D14" s="12"/>
      <c r="E14" s="12"/>
      <c r="F14" s="12"/>
      <c r="G14" s="12"/>
      <c r="H14" s="12"/>
      <c r="I14" s="36"/>
    </row>
    <row r="15" spans="2:9" ht="12.75">
      <c r="B15" s="58"/>
      <c r="C15" s="5"/>
      <c r="D15" s="12"/>
      <c r="E15" s="12"/>
      <c r="F15" s="12"/>
      <c r="G15" s="12"/>
      <c r="H15" s="12"/>
      <c r="I15" s="36"/>
    </row>
    <row r="16" spans="2:9" ht="12.75">
      <c r="B16" s="58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530</v>
      </c>
      <c r="E17" s="13">
        <f>SUM(E9:E16)</f>
        <v>7.460000000000001</v>
      </c>
      <c r="F17" s="13">
        <f>SUM(F9:F16)</f>
        <v>2.91</v>
      </c>
      <c r="G17" s="13">
        <f>SUM(G9:G16)</f>
        <v>80.73</v>
      </c>
      <c r="H17" s="14">
        <f>SUM(H9:H16)</f>
        <v>379.26</v>
      </c>
      <c r="I17" s="11"/>
    </row>
    <row r="18" spans="2:9" ht="12.75">
      <c r="B18" s="58" t="s">
        <v>13</v>
      </c>
      <c r="C18" s="5"/>
      <c r="D18" s="12"/>
      <c r="E18" s="12"/>
      <c r="F18" s="12"/>
      <c r="G18" s="12"/>
      <c r="H18" s="12"/>
      <c r="I18" s="10"/>
    </row>
    <row r="19" spans="2:9" ht="12.75">
      <c r="B19" s="58"/>
      <c r="C19" s="5" t="s">
        <v>72</v>
      </c>
      <c r="D19" s="12">
        <v>60</v>
      </c>
      <c r="E19" s="12">
        <v>1.32</v>
      </c>
      <c r="F19" s="12">
        <v>0.24</v>
      </c>
      <c r="G19" s="12">
        <v>8.82</v>
      </c>
      <c r="H19" s="12">
        <v>40.8</v>
      </c>
      <c r="I19" s="36">
        <v>133</v>
      </c>
    </row>
    <row r="20" spans="2:9" ht="25.5">
      <c r="B20" s="58"/>
      <c r="C20" s="5" t="s">
        <v>94</v>
      </c>
      <c r="D20" s="12">
        <v>210</v>
      </c>
      <c r="E20" s="12">
        <v>3.8</v>
      </c>
      <c r="F20" s="12">
        <v>3.74</v>
      </c>
      <c r="G20" s="12">
        <v>15.43</v>
      </c>
      <c r="H20" s="12">
        <v>110.38</v>
      </c>
      <c r="I20" s="57" t="s">
        <v>136</v>
      </c>
    </row>
    <row r="21" spans="2:9" ht="12.75">
      <c r="B21" s="58"/>
      <c r="C21" s="5" t="s">
        <v>95</v>
      </c>
      <c r="D21" s="12">
        <v>90</v>
      </c>
      <c r="E21" s="12">
        <v>13.66</v>
      </c>
      <c r="F21" s="12">
        <v>22.45</v>
      </c>
      <c r="G21" s="12">
        <v>3.3</v>
      </c>
      <c r="H21" s="12">
        <v>272.07</v>
      </c>
      <c r="I21" s="36">
        <v>89</v>
      </c>
    </row>
    <row r="22" spans="2:9" ht="14.25">
      <c r="B22" s="58"/>
      <c r="C22" s="5" t="s">
        <v>115</v>
      </c>
      <c r="D22" s="12">
        <v>150</v>
      </c>
      <c r="E22" s="12">
        <v>4</v>
      </c>
      <c r="F22" s="12">
        <v>4.99</v>
      </c>
      <c r="G22" s="12">
        <v>40.5</v>
      </c>
      <c r="H22" s="12">
        <v>222</v>
      </c>
      <c r="I22" s="36">
        <v>53</v>
      </c>
    </row>
    <row r="23" spans="2:9" ht="14.25">
      <c r="B23" s="58"/>
      <c r="C23" s="5" t="s">
        <v>108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25.5">
      <c r="B24" s="58"/>
      <c r="C24" s="5" t="s">
        <v>137</v>
      </c>
      <c r="D24" s="12">
        <v>200</v>
      </c>
      <c r="E24" s="12">
        <v>0.4</v>
      </c>
      <c r="F24" s="12">
        <v>0</v>
      </c>
      <c r="G24" s="12">
        <v>28.6</v>
      </c>
      <c r="H24" s="12">
        <v>110</v>
      </c>
      <c r="I24" s="57" t="s">
        <v>138</v>
      </c>
    </row>
    <row r="25" spans="2:9" ht="12.75">
      <c r="B25" s="58"/>
      <c r="C25" s="5"/>
      <c r="D25" s="12"/>
      <c r="E25" s="12"/>
      <c r="F25" s="12"/>
      <c r="G25" s="12"/>
      <c r="H25" s="12"/>
      <c r="I25" s="36"/>
    </row>
    <row r="26" spans="2:9" ht="12.75">
      <c r="B26" s="58"/>
      <c r="C26" s="5"/>
      <c r="D26" s="12"/>
      <c r="E26" s="12"/>
      <c r="F26" s="12"/>
      <c r="G26" s="12"/>
      <c r="H26" s="12"/>
      <c r="I26" s="36"/>
    </row>
    <row r="27" spans="2:9" ht="12.75">
      <c r="B27" s="58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740</v>
      </c>
      <c r="E28" s="14">
        <f>SUM(E18:E27)</f>
        <v>25.31</v>
      </c>
      <c r="F28" s="14">
        <f>SUM(F18:F27)</f>
        <v>31.630000000000003</v>
      </c>
      <c r="G28" s="14">
        <f>SUM(G18:G27)</f>
        <v>109.91</v>
      </c>
      <c r="H28" s="14">
        <f>SUM(H18:H27)</f>
        <v>827.25</v>
      </c>
      <c r="I28" s="11"/>
    </row>
    <row r="29" spans="2:9" ht="12.75">
      <c r="B29" s="8" t="s">
        <v>15</v>
      </c>
      <c r="C29" s="7"/>
      <c r="D29" s="14">
        <f>D17+D28</f>
        <v>1270</v>
      </c>
      <c r="E29" s="14">
        <f>E17+E28</f>
        <v>32.769999999999996</v>
      </c>
      <c r="F29" s="14">
        <f>F17+F28</f>
        <v>34.540000000000006</v>
      </c>
      <c r="G29" s="14">
        <f>G17+G28</f>
        <v>190.64</v>
      </c>
      <c r="H29" s="14">
        <f>H17+H28</f>
        <v>1206.51</v>
      </c>
      <c r="I29" s="11"/>
    </row>
    <row r="31" spans="3:8" ht="14.25">
      <c r="C31" s="56" t="s">
        <v>109</v>
      </c>
      <c r="H31" s="33"/>
    </row>
    <row r="32" spans="3:8" ht="14.25">
      <c r="C32" s="56" t="s">
        <v>116</v>
      </c>
      <c r="D32" s="32"/>
      <c r="E32" s="32"/>
      <c r="F32" s="32"/>
      <c r="G32" s="32"/>
      <c r="H32" s="32"/>
    </row>
    <row r="33" spans="4:8" ht="12.75">
      <c r="D33" s="34"/>
      <c r="E33" s="32"/>
      <c r="F33" s="32"/>
      <c r="G33" s="32"/>
      <c r="H33" s="32"/>
    </row>
    <row r="34" spans="5:8" ht="12.75">
      <c r="E34" s="34"/>
      <c r="F34" s="34"/>
      <c r="G34" s="34"/>
      <c r="H34" s="34"/>
    </row>
    <row r="35" spans="5:8" ht="12.75">
      <c r="E35" s="42"/>
      <c r="F35" s="42"/>
      <c r="G35" s="42"/>
      <c r="H35" s="42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1:I33"/>
  <sheetViews>
    <sheetView zoomScalePageLayoutView="0" workbookViewId="0" topLeftCell="A7">
      <selection activeCell="E33" sqref="E33:H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44.00390625" style="1" customWidth="1"/>
    <col min="4" max="4" width="10.37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9" t="s">
        <v>37</v>
      </c>
    </row>
    <row r="3" spans="3:5" ht="12.75">
      <c r="C3" s="4" t="s">
        <v>3</v>
      </c>
      <c r="D3" s="18" t="str">
        <f>'Д11'!D3</f>
        <v>7-11 лет</v>
      </c>
      <c r="E3" s="2"/>
    </row>
    <row r="4" spans="3:5" ht="12.75">
      <c r="C4" s="4" t="s">
        <v>16</v>
      </c>
      <c r="D4" s="18">
        <f>'Д11'!D4</f>
        <v>3</v>
      </c>
      <c r="E4" s="2"/>
    </row>
    <row r="5" spans="3:7" ht="12.75">
      <c r="C5" s="4" t="s">
        <v>2</v>
      </c>
      <c r="D5" s="16">
        <v>5</v>
      </c>
      <c r="E5" s="2"/>
      <c r="F5" s="4"/>
      <c r="G5" s="2"/>
    </row>
    <row r="7" spans="2:9" ht="25.5" customHeight="1">
      <c r="B7" s="59" t="s">
        <v>5</v>
      </c>
      <c r="C7" s="59" t="s">
        <v>0</v>
      </c>
      <c r="D7" s="59" t="s">
        <v>9</v>
      </c>
      <c r="E7" s="59" t="s">
        <v>10</v>
      </c>
      <c r="F7" s="59"/>
      <c r="G7" s="59"/>
      <c r="H7" s="59" t="s">
        <v>17</v>
      </c>
      <c r="I7" s="59" t="s">
        <v>1</v>
      </c>
    </row>
    <row r="8" spans="2:9" ht="22.5" customHeight="1">
      <c r="B8" s="59"/>
      <c r="C8" s="59"/>
      <c r="D8" s="59"/>
      <c r="E8" s="6" t="s">
        <v>6</v>
      </c>
      <c r="F8" s="6" t="s">
        <v>7</v>
      </c>
      <c r="G8" s="6" t="s">
        <v>8</v>
      </c>
      <c r="H8" s="59"/>
      <c r="I8" s="59"/>
    </row>
    <row r="9" spans="2:9" ht="12.75">
      <c r="B9" s="58" t="s">
        <v>12</v>
      </c>
      <c r="C9" s="5"/>
      <c r="D9" s="12"/>
      <c r="E9" s="12"/>
      <c r="F9" s="12"/>
      <c r="G9" s="12"/>
      <c r="H9" s="12"/>
      <c r="I9" s="36"/>
    </row>
    <row r="10" spans="2:9" ht="15" customHeight="1">
      <c r="B10" s="58"/>
      <c r="C10" s="35" t="s">
        <v>36</v>
      </c>
      <c r="D10" s="12">
        <v>150</v>
      </c>
      <c r="E10" s="12">
        <v>15.6</v>
      </c>
      <c r="F10" s="12">
        <v>16.35</v>
      </c>
      <c r="G10" s="12">
        <v>2.7</v>
      </c>
      <c r="H10" s="12">
        <v>220.2</v>
      </c>
      <c r="I10" s="36">
        <v>66</v>
      </c>
    </row>
    <row r="11" spans="2:9" ht="12.75">
      <c r="B11" s="58"/>
      <c r="C11" s="5" t="s">
        <v>39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8"/>
      <c r="C12" s="5" t="s">
        <v>84</v>
      </c>
      <c r="D12" s="12">
        <v>20</v>
      </c>
      <c r="E12" s="12">
        <v>1.14</v>
      </c>
      <c r="F12" s="12">
        <v>0.22</v>
      </c>
      <c r="G12" s="12">
        <v>7.44</v>
      </c>
      <c r="H12" s="12">
        <v>36.26</v>
      </c>
      <c r="I12" s="36">
        <v>120</v>
      </c>
    </row>
    <row r="13" spans="2:9" ht="12.75">
      <c r="B13" s="58"/>
      <c r="C13" s="5" t="s">
        <v>38</v>
      </c>
      <c r="D13" s="12">
        <v>200</v>
      </c>
      <c r="E13" s="12">
        <v>0.2</v>
      </c>
      <c r="F13" s="12">
        <v>0</v>
      </c>
      <c r="G13" s="12">
        <v>11</v>
      </c>
      <c r="H13" s="12">
        <v>44.8</v>
      </c>
      <c r="I13" s="36">
        <v>114</v>
      </c>
    </row>
    <row r="14" spans="2:9" ht="12.75">
      <c r="B14" s="58"/>
      <c r="C14" s="5" t="s">
        <v>76</v>
      </c>
      <c r="D14" s="12">
        <v>100</v>
      </c>
      <c r="E14" s="12">
        <v>5.4</v>
      </c>
      <c r="F14" s="12">
        <v>11</v>
      </c>
      <c r="G14" s="12">
        <v>31.2</v>
      </c>
      <c r="H14" s="12">
        <v>245.5</v>
      </c>
      <c r="I14" s="36">
        <v>190</v>
      </c>
    </row>
    <row r="15" spans="2:9" ht="12.75">
      <c r="B15" s="58"/>
      <c r="C15" s="5"/>
      <c r="D15" s="12"/>
      <c r="E15" s="12"/>
      <c r="F15" s="12"/>
      <c r="G15" s="12"/>
      <c r="H15" s="12"/>
      <c r="I15" s="36"/>
    </row>
    <row r="16" spans="2:9" ht="12.75">
      <c r="B16" s="58"/>
      <c r="C16" s="5"/>
      <c r="D16" s="12"/>
      <c r="E16" s="12"/>
      <c r="F16" s="12"/>
      <c r="G16" s="12"/>
      <c r="H16" s="12"/>
      <c r="I16" s="36"/>
    </row>
    <row r="17" spans="2:9" ht="12.75">
      <c r="B17" s="8" t="s">
        <v>11</v>
      </c>
      <c r="C17" s="7"/>
      <c r="D17" s="13">
        <f>SUM(D9:D16)</f>
        <v>500</v>
      </c>
      <c r="E17" s="13">
        <f>SUM(E9:E16)</f>
        <v>24.5</v>
      </c>
      <c r="F17" s="13">
        <f>SUM(F9:F16)</f>
        <v>28.38</v>
      </c>
      <c r="G17" s="13">
        <f>SUM(G9:G16)</f>
        <v>67.07000000000001</v>
      </c>
      <c r="H17" s="14">
        <f>SUM(H9:H16)</f>
        <v>622.4200000000001</v>
      </c>
      <c r="I17" s="11"/>
    </row>
    <row r="18" spans="2:9" ht="12.75">
      <c r="B18" s="58" t="s">
        <v>13</v>
      </c>
      <c r="C18" s="5"/>
      <c r="D18" s="12"/>
      <c r="E18" s="12"/>
      <c r="F18" s="12"/>
      <c r="G18" s="12"/>
      <c r="H18" s="12"/>
      <c r="I18" s="10"/>
    </row>
    <row r="19" spans="2:9" ht="12.75">
      <c r="B19" s="58"/>
      <c r="C19" s="5" t="s">
        <v>28</v>
      </c>
      <c r="D19" s="12">
        <v>60</v>
      </c>
      <c r="E19" s="12">
        <v>1.86</v>
      </c>
      <c r="F19" s="12">
        <v>0.12</v>
      </c>
      <c r="G19" s="12">
        <v>4.26</v>
      </c>
      <c r="H19" s="12">
        <v>24.6</v>
      </c>
      <c r="I19" s="36">
        <v>172</v>
      </c>
    </row>
    <row r="20" spans="2:9" ht="12.75">
      <c r="B20" s="58"/>
      <c r="C20" s="5" t="s">
        <v>77</v>
      </c>
      <c r="D20" s="12">
        <v>200</v>
      </c>
      <c r="E20" s="12">
        <v>5.74</v>
      </c>
      <c r="F20" s="12">
        <v>8.78</v>
      </c>
      <c r="G20" s="12">
        <v>8.74</v>
      </c>
      <c r="H20" s="12">
        <v>138.04</v>
      </c>
      <c r="I20" s="36">
        <v>31</v>
      </c>
    </row>
    <row r="21" spans="2:9" ht="27">
      <c r="B21" s="58"/>
      <c r="C21" s="5" t="s">
        <v>140</v>
      </c>
      <c r="D21" s="12">
        <v>90</v>
      </c>
      <c r="E21" s="12">
        <v>20.25</v>
      </c>
      <c r="F21" s="12">
        <v>11.52</v>
      </c>
      <c r="G21" s="12">
        <v>1.35</v>
      </c>
      <c r="H21" s="12">
        <v>189.99</v>
      </c>
      <c r="I21" s="57" t="s">
        <v>139</v>
      </c>
    </row>
    <row r="22" spans="2:9" ht="12.75">
      <c r="B22" s="58"/>
      <c r="C22" s="5" t="s">
        <v>78</v>
      </c>
      <c r="D22" s="12">
        <v>150</v>
      </c>
      <c r="E22" s="12">
        <v>2.4</v>
      </c>
      <c r="F22" s="12">
        <v>6.9</v>
      </c>
      <c r="G22" s="12">
        <v>14.1</v>
      </c>
      <c r="H22" s="12">
        <v>128.85</v>
      </c>
      <c r="I22" s="36">
        <v>22</v>
      </c>
    </row>
    <row r="23" spans="2:9" ht="14.25">
      <c r="B23" s="58"/>
      <c r="C23" s="5" t="s">
        <v>108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2.75">
      <c r="B24" s="58"/>
      <c r="C24" s="5" t="s">
        <v>49</v>
      </c>
      <c r="D24" s="12">
        <v>200</v>
      </c>
      <c r="E24" s="12">
        <v>0</v>
      </c>
      <c r="F24" s="12">
        <v>0</v>
      </c>
      <c r="G24" s="12">
        <v>24</v>
      </c>
      <c r="H24" s="12">
        <v>95</v>
      </c>
      <c r="I24" s="36">
        <v>3</v>
      </c>
    </row>
    <row r="25" spans="2:9" ht="12.75">
      <c r="B25" s="58"/>
      <c r="C25" s="5"/>
      <c r="D25" s="12"/>
      <c r="E25" s="12"/>
      <c r="F25" s="12"/>
      <c r="G25" s="12"/>
      <c r="H25" s="12"/>
      <c r="I25" s="36"/>
    </row>
    <row r="26" spans="2:9" ht="12.75">
      <c r="B26" s="58"/>
      <c r="C26" s="5"/>
      <c r="D26" s="12"/>
      <c r="E26" s="12"/>
      <c r="F26" s="12"/>
      <c r="G26" s="12"/>
      <c r="H26" s="12"/>
      <c r="I26" s="10"/>
    </row>
    <row r="27" spans="2:9" ht="12.75">
      <c r="B27" s="58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730</v>
      </c>
      <c r="E28" s="14">
        <f>SUM(E18:E27)</f>
        <v>32.38</v>
      </c>
      <c r="F28" s="14">
        <f>SUM(F18:F27)</f>
        <v>27.53</v>
      </c>
      <c r="G28" s="14">
        <f>SUM(G18:G27)</f>
        <v>65.71000000000001</v>
      </c>
      <c r="H28" s="14">
        <f>SUM(H18:H27)</f>
        <v>648.48</v>
      </c>
      <c r="I28" s="11"/>
    </row>
    <row r="29" spans="2:9" ht="12.75">
      <c r="B29" s="8" t="s">
        <v>15</v>
      </c>
      <c r="C29" s="7"/>
      <c r="D29" s="14">
        <f>D17+D28</f>
        <v>1230</v>
      </c>
      <c r="E29" s="14">
        <f>E17+E28</f>
        <v>56.88</v>
      </c>
      <c r="F29" s="14">
        <f>F17+F28</f>
        <v>55.91</v>
      </c>
      <c r="G29" s="14">
        <f>G17+G28</f>
        <v>132.78000000000003</v>
      </c>
      <c r="H29" s="14">
        <f>H17+H28</f>
        <v>1270.9</v>
      </c>
      <c r="I29" s="11"/>
    </row>
    <row r="31" spans="3:8" ht="14.25">
      <c r="C31" s="56" t="s">
        <v>109</v>
      </c>
      <c r="H31" s="33"/>
    </row>
    <row r="32" spans="3:8" ht="14.25">
      <c r="C32" s="56" t="s">
        <v>141</v>
      </c>
      <c r="D32" s="32"/>
      <c r="E32" s="32"/>
      <c r="F32" s="32"/>
      <c r="G32" s="32"/>
      <c r="H32" s="32"/>
    </row>
    <row r="33" spans="4:8" ht="12.75">
      <c r="D33" s="34"/>
      <c r="E33" s="34"/>
      <c r="F33" s="34"/>
      <c r="G33" s="34"/>
      <c r="H33" s="34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34"/>
  <sheetViews>
    <sheetView zoomScalePageLayoutView="0" workbookViewId="0" topLeftCell="A10">
      <selection activeCell="E33" sqref="E33:H3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3.125" style="1" customWidth="1"/>
    <col min="4" max="4" width="10.125" style="1" customWidth="1"/>
    <col min="5" max="7" width="9.375" style="1" customWidth="1"/>
    <col min="8" max="8" width="11.125" style="1" customWidth="1"/>
    <col min="9" max="9" width="10.125" style="1" customWidth="1"/>
    <col min="10" max="10" width="2.75390625" style="1" customWidth="1"/>
    <col min="11" max="16384" width="9.125" style="1" customWidth="1"/>
  </cols>
  <sheetData>
    <row r="1" ht="12.75">
      <c r="D1" s="9" t="s">
        <v>37</v>
      </c>
    </row>
    <row r="3" spans="3:5" ht="12.75">
      <c r="C3" s="4" t="s">
        <v>3</v>
      </c>
      <c r="D3" s="17" t="str">
        <f>'Д11'!D3</f>
        <v>7-11 лет</v>
      </c>
      <c r="E3" s="2"/>
    </row>
    <row r="4" spans="3:5" ht="12.75">
      <c r="C4" s="4" t="s">
        <v>16</v>
      </c>
      <c r="D4" s="16">
        <v>4</v>
      </c>
      <c r="E4" s="2"/>
    </row>
    <row r="5" spans="3:7" ht="12.75">
      <c r="C5" s="4" t="s">
        <v>2</v>
      </c>
      <c r="D5" s="16">
        <v>1</v>
      </c>
      <c r="E5" s="2"/>
      <c r="F5" s="4"/>
      <c r="G5" s="2"/>
    </row>
    <row r="7" spans="2:9" ht="25.5" customHeight="1">
      <c r="B7" s="59" t="s">
        <v>5</v>
      </c>
      <c r="C7" s="59" t="s">
        <v>0</v>
      </c>
      <c r="D7" s="59" t="s">
        <v>9</v>
      </c>
      <c r="E7" s="59" t="s">
        <v>10</v>
      </c>
      <c r="F7" s="59"/>
      <c r="G7" s="59"/>
      <c r="H7" s="59" t="s">
        <v>17</v>
      </c>
      <c r="I7" s="59" t="s">
        <v>1</v>
      </c>
    </row>
    <row r="8" spans="2:9" ht="22.5" customHeight="1">
      <c r="B8" s="59"/>
      <c r="C8" s="59"/>
      <c r="D8" s="59"/>
      <c r="E8" s="6" t="s">
        <v>6</v>
      </c>
      <c r="F8" s="6" t="s">
        <v>7</v>
      </c>
      <c r="G8" s="6" t="s">
        <v>8</v>
      </c>
      <c r="H8" s="59"/>
      <c r="I8" s="59"/>
    </row>
    <row r="9" spans="2:9" ht="12.75">
      <c r="B9" s="58" t="s">
        <v>12</v>
      </c>
      <c r="C9" s="5"/>
      <c r="D9" s="12"/>
      <c r="E9" s="12"/>
      <c r="F9" s="12"/>
      <c r="G9" s="12"/>
      <c r="H9" s="12"/>
      <c r="I9" s="10"/>
    </row>
    <row r="10" spans="2:9" ht="15" customHeight="1">
      <c r="B10" s="58"/>
      <c r="C10" s="5" t="s">
        <v>96</v>
      </c>
      <c r="D10" s="12">
        <v>205</v>
      </c>
      <c r="E10" s="12">
        <v>6.31</v>
      </c>
      <c r="F10" s="12">
        <v>7.15</v>
      </c>
      <c r="G10" s="12">
        <v>31.59</v>
      </c>
      <c r="H10" s="12">
        <v>215.25</v>
      </c>
      <c r="I10" s="36">
        <v>56</v>
      </c>
    </row>
    <row r="11" spans="2:9" ht="12.75">
      <c r="B11" s="58"/>
      <c r="C11" s="5" t="s">
        <v>23</v>
      </c>
      <c r="D11" s="12">
        <v>30</v>
      </c>
      <c r="E11" s="12">
        <v>2.13</v>
      </c>
      <c r="F11" s="12">
        <v>0.21</v>
      </c>
      <c r="G11" s="12">
        <v>13.26</v>
      </c>
      <c r="H11" s="12">
        <v>72</v>
      </c>
      <c r="I11" s="36">
        <v>119</v>
      </c>
    </row>
    <row r="12" spans="2:9" ht="12.75">
      <c r="B12" s="58"/>
      <c r="C12" s="5" t="s">
        <v>84</v>
      </c>
      <c r="D12" s="12">
        <v>20</v>
      </c>
      <c r="E12" s="12">
        <v>1.14</v>
      </c>
      <c r="F12" s="12">
        <v>0.22</v>
      </c>
      <c r="G12" s="12">
        <v>7.44</v>
      </c>
      <c r="H12" s="12">
        <v>36.26</v>
      </c>
      <c r="I12" s="36">
        <v>120</v>
      </c>
    </row>
    <row r="13" spans="2:9" ht="12.75">
      <c r="B13" s="58"/>
      <c r="C13" s="5" t="s">
        <v>70</v>
      </c>
      <c r="D13" s="12">
        <v>200</v>
      </c>
      <c r="E13" s="12">
        <v>6.64</v>
      </c>
      <c r="F13" s="12">
        <v>5.14</v>
      </c>
      <c r="G13" s="12">
        <v>18.62</v>
      </c>
      <c r="H13" s="12">
        <v>148.4</v>
      </c>
      <c r="I13" s="36">
        <v>115</v>
      </c>
    </row>
    <row r="14" spans="2:9" ht="27">
      <c r="B14" s="58"/>
      <c r="C14" s="5" t="s">
        <v>114</v>
      </c>
      <c r="D14" s="12">
        <v>50</v>
      </c>
      <c r="E14" s="12">
        <v>0.35</v>
      </c>
      <c r="F14" s="12">
        <v>0</v>
      </c>
      <c r="G14" s="12">
        <v>36.5</v>
      </c>
      <c r="H14" s="12">
        <v>151</v>
      </c>
      <c r="I14" s="57" t="s">
        <v>113</v>
      </c>
    </row>
    <row r="15" spans="2:9" ht="12.75">
      <c r="B15" s="58"/>
      <c r="C15" s="5"/>
      <c r="D15" s="12"/>
      <c r="E15" s="12"/>
      <c r="F15" s="12"/>
      <c r="G15" s="12"/>
      <c r="H15" s="12"/>
      <c r="I15" s="36"/>
    </row>
    <row r="16" spans="2:9" ht="12.75">
      <c r="B16" s="58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505</v>
      </c>
      <c r="E17" s="13">
        <f>SUM(E9:E16)</f>
        <v>16.57</v>
      </c>
      <c r="F17" s="13">
        <f>SUM(F9:F16)</f>
        <v>12.719999999999999</v>
      </c>
      <c r="G17" s="13">
        <f>SUM(G9:G16)</f>
        <v>107.41</v>
      </c>
      <c r="H17" s="14">
        <f>SUM(H9:H16)</f>
        <v>622.91</v>
      </c>
      <c r="I17" s="11"/>
    </row>
    <row r="18" spans="2:9" ht="12.75">
      <c r="B18" s="58" t="s">
        <v>13</v>
      </c>
      <c r="C18" s="5"/>
      <c r="D18" s="12"/>
      <c r="E18" s="12"/>
      <c r="F18" s="12"/>
      <c r="G18" s="12"/>
      <c r="H18" s="12"/>
      <c r="I18" s="10"/>
    </row>
    <row r="19" spans="2:9" ht="15" customHeight="1">
      <c r="B19" s="58"/>
      <c r="C19" s="5"/>
      <c r="D19" s="12"/>
      <c r="E19" s="12"/>
      <c r="F19" s="12"/>
      <c r="G19" s="12"/>
      <c r="H19" s="12"/>
      <c r="I19" s="36"/>
    </row>
    <row r="20" spans="2:9" ht="15" customHeight="1">
      <c r="B20" s="58"/>
      <c r="C20" s="5" t="s">
        <v>86</v>
      </c>
      <c r="D20" s="12">
        <v>200</v>
      </c>
      <c r="E20" s="12">
        <v>6.2</v>
      </c>
      <c r="F20" s="12">
        <v>6.2</v>
      </c>
      <c r="G20" s="12">
        <v>11</v>
      </c>
      <c r="H20" s="12">
        <v>125.8</v>
      </c>
      <c r="I20" s="36">
        <v>138</v>
      </c>
    </row>
    <row r="21" spans="2:9" ht="25.5">
      <c r="B21" s="58"/>
      <c r="C21" s="5" t="s">
        <v>97</v>
      </c>
      <c r="D21" s="12">
        <v>90</v>
      </c>
      <c r="E21" s="12">
        <v>20.25</v>
      </c>
      <c r="F21" s="12">
        <v>11.52</v>
      </c>
      <c r="G21" s="12">
        <v>1.35</v>
      </c>
      <c r="H21" s="12">
        <v>189.99</v>
      </c>
      <c r="I21" s="57" t="s">
        <v>139</v>
      </c>
    </row>
    <row r="22" spans="2:9" ht="25.5">
      <c r="B22" s="58"/>
      <c r="C22" s="5" t="s">
        <v>98</v>
      </c>
      <c r="D22" s="12">
        <v>150</v>
      </c>
      <c r="E22" s="12">
        <v>3.6</v>
      </c>
      <c r="F22" s="12">
        <v>4.95</v>
      </c>
      <c r="G22" s="12">
        <v>24.6</v>
      </c>
      <c r="H22" s="12">
        <v>156.6</v>
      </c>
      <c r="I22" s="57" t="s">
        <v>142</v>
      </c>
    </row>
    <row r="23" spans="2:9" ht="14.25">
      <c r="B23" s="58"/>
      <c r="C23" s="5" t="s">
        <v>108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2.75">
      <c r="B24" s="58"/>
      <c r="C24" s="5" t="s">
        <v>45</v>
      </c>
      <c r="D24" s="12">
        <v>200</v>
      </c>
      <c r="E24" s="12">
        <v>0</v>
      </c>
      <c r="F24" s="12">
        <v>0</v>
      </c>
      <c r="G24" s="12">
        <v>19</v>
      </c>
      <c r="H24" s="12">
        <v>75</v>
      </c>
      <c r="I24" s="36">
        <v>2</v>
      </c>
    </row>
    <row r="25" spans="2:9" ht="12.75">
      <c r="B25" s="58"/>
      <c r="C25" s="5" t="s">
        <v>60</v>
      </c>
      <c r="D25" s="12">
        <v>100</v>
      </c>
      <c r="E25" s="12">
        <v>0.4</v>
      </c>
      <c r="F25" s="12">
        <v>0</v>
      </c>
      <c r="G25" s="12">
        <v>11.3</v>
      </c>
      <c r="H25" s="12">
        <v>46</v>
      </c>
      <c r="I25" s="36">
        <v>24</v>
      </c>
    </row>
    <row r="26" spans="2:9" ht="12.75">
      <c r="B26" s="58"/>
      <c r="C26" s="5"/>
      <c r="D26" s="12"/>
      <c r="E26" s="12"/>
      <c r="F26" s="12"/>
      <c r="G26" s="12"/>
      <c r="H26" s="12"/>
      <c r="I26" s="10"/>
    </row>
    <row r="27" spans="2:9" ht="12.75">
      <c r="B27" s="58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770</v>
      </c>
      <c r="E28" s="14">
        <f>SUM(E18:E27)</f>
        <v>32.58</v>
      </c>
      <c r="F28" s="14">
        <f>SUM(F18:F27)</f>
        <v>22.88</v>
      </c>
      <c r="G28" s="14">
        <f>SUM(G18:G27)</f>
        <v>80.51</v>
      </c>
      <c r="H28" s="14">
        <f>SUM(H18:H27)</f>
        <v>665.39</v>
      </c>
      <c r="I28" s="11"/>
    </row>
    <row r="29" spans="2:9" ht="12.75">
      <c r="B29" s="8" t="s">
        <v>15</v>
      </c>
      <c r="C29" s="7"/>
      <c r="D29" s="14">
        <f>D17+D28</f>
        <v>1275</v>
      </c>
      <c r="E29" s="14">
        <f>E17+E28</f>
        <v>49.15</v>
      </c>
      <c r="F29" s="14">
        <f>F17+F28</f>
        <v>35.599999999999994</v>
      </c>
      <c r="G29" s="14">
        <f>G17+G28</f>
        <v>187.92000000000002</v>
      </c>
      <c r="H29" s="14">
        <f>H17+H28</f>
        <v>1288.3</v>
      </c>
      <c r="I29" s="11"/>
    </row>
    <row r="31" spans="3:8" ht="14.25">
      <c r="C31" s="56" t="s">
        <v>109</v>
      </c>
      <c r="H31" s="33"/>
    </row>
    <row r="32" spans="3:8" ht="14.25">
      <c r="C32" s="56" t="s">
        <v>111</v>
      </c>
      <c r="D32" s="32"/>
      <c r="E32" s="32"/>
      <c r="F32" s="32"/>
      <c r="G32" s="32"/>
      <c r="H32" s="32"/>
    </row>
    <row r="33" spans="4:8" ht="12.75">
      <c r="D33" s="34"/>
      <c r="E33" s="34"/>
      <c r="F33" s="34"/>
      <c r="G33" s="34"/>
      <c r="H33" s="34"/>
    </row>
    <row r="34" spans="5:8" ht="12.75">
      <c r="E34" s="42"/>
      <c r="F34" s="42"/>
      <c r="G34" s="42"/>
      <c r="H34" s="42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33"/>
  <sheetViews>
    <sheetView zoomScalePageLayoutView="0" workbookViewId="0" topLeftCell="A7">
      <selection activeCell="E33" sqref="E33:I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5.25390625" style="1" customWidth="1"/>
    <col min="4" max="4" width="10.125" style="1" customWidth="1"/>
    <col min="5" max="7" width="9.375" style="1" customWidth="1"/>
    <col min="8" max="8" width="11.125" style="1" customWidth="1"/>
    <col min="9" max="9" width="17.00390625" style="1" customWidth="1"/>
    <col min="10" max="10" width="2.75390625" style="1" customWidth="1"/>
    <col min="11" max="16384" width="9.125" style="1" customWidth="1"/>
  </cols>
  <sheetData>
    <row r="1" ht="12.75">
      <c r="D1" s="9" t="s">
        <v>37</v>
      </c>
    </row>
    <row r="3" spans="3:5" ht="12.75">
      <c r="C3" s="4" t="s">
        <v>3</v>
      </c>
      <c r="D3" s="17" t="str">
        <f>'Д11'!D3</f>
        <v>7-11 лет</v>
      </c>
      <c r="E3" s="2"/>
    </row>
    <row r="4" spans="3:5" ht="12.75">
      <c r="C4" s="4" t="s">
        <v>16</v>
      </c>
      <c r="D4" s="18">
        <f>'Д16'!D4</f>
        <v>4</v>
      </c>
      <c r="E4" s="2"/>
    </row>
    <row r="5" spans="3:7" ht="12.75">
      <c r="C5" s="4" t="s">
        <v>2</v>
      </c>
      <c r="D5" s="16">
        <v>2</v>
      </c>
      <c r="E5" s="2"/>
      <c r="F5" s="4"/>
      <c r="G5" s="2"/>
    </row>
    <row r="7" spans="2:9" ht="25.5" customHeight="1">
      <c r="B7" s="59" t="s">
        <v>5</v>
      </c>
      <c r="C7" s="59" t="s">
        <v>0</v>
      </c>
      <c r="D7" s="59" t="s">
        <v>9</v>
      </c>
      <c r="E7" s="59" t="s">
        <v>10</v>
      </c>
      <c r="F7" s="59"/>
      <c r="G7" s="59"/>
      <c r="H7" s="59" t="s">
        <v>17</v>
      </c>
      <c r="I7" s="59" t="s">
        <v>1</v>
      </c>
    </row>
    <row r="8" spans="2:9" ht="22.5" customHeight="1">
      <c r="B8" s="59"/>
      <c r="C8" s="59"/>
      <c r="D8" s="59"/>
      <c r="E8" s="6" t="s">
        <v>6</v>
      </c>
      <c r="F8" s="6" t="s">
        <v>7</v>
      </c>
      <c r="G8" s="6" t="s">
        <v>8</v>
      </c>
      <c r="H8" s="59"/>
      <c r="I8" s="59"/>
    </row>
    <row r="9" spans="2:9" ht="12.75">
      <c r="B9" s="58" t="s">
        <v>12</v>
      </c>
      <c r="C9" s="5"/>
      <c r="D9" s="12"/>
      <c r="E9" s="12"/>
      <c r="F9" s="12"/>
      <c r="G9" s="12"/>
      <c r="H9" s="12"/>
      <c r="I9" s="10"/>
    </row>
    <row r="10" spans="2:9" ht="15" customHeight="1">
      <c r="B10" s="58"/>
      <c r="C10" s="5" t="s">
        <v>51</v>
      </c>
      <c r="D10" s="12">
        <v>205</v>
      </c>
      <c r="E10" s="12">
        <v>6.76</v>
      </c>
      <c r="F10" s="12">
        <v>7.38</v>
      </c>
      <c r="G10" s="12">
        <v>24.8</v>
      </c>
      <c r="H10" s="12">
        <v>193.93</v>
      </c>
      <c r="I10" s="36">
        <v>206</v>
      </c>
    </row>
    <row r="11" spans="2:9" ht="12.75">
      <c r="B11" s="58"/>
      <c r="C11" s="5" t="s">
        <v>31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8"/>
      <c r="C12" s="5" t="s">
        <v>40</v>
      </c>
      <c r="D12" s="12">
        <v>200</v>
      </c>
      <c r="E12" s="12">
        <v>1.8</v>
      </c>
      <c r="F12" s="12">
        <v>1.2</v>
      </c>
      <c r="G12" s="12">
        <v>13.2</v>
      </c>
      <c r="H12" s="12">
        <v>69.9</v>
      </c>
      <c r="I12" s="36">
        <v>112</v>
      </c>
    </row>
    <row r="13" spans="2:9" ht="12.75">
      <c r="B13" s="58"/>
      <c r="C13" s="5" t="s">
        <v>107</v>
      </c>
      <c r="D13" s="12">
        <v>100</v>
      </c>
      <c r="E13" s="12">
        <v>0.9</v>
      </c>
      <c r="F13" s="12">
        <v>0.2</v>
      </c>
      <c r="G13" s="12">
        <v>8.1</v>
      </c>
      <c r="H13" s="12">
        <v>40</v>
      </c>
      <c r="I13" s="36" t="s">
        <v>127</v>
      </c>
    </row>
    <row r="14" spans="2:9" ht="12.75">
      <c r="B14" s="58"/>
      <c r="C14" s="5"/>
      <c r="D14" s="12"/>
      <c r="E14" s="12"/>
      <c r="F14" s="12"/>
      <c r="G14" s="12"/>
      <c r="H14" s="12"/>
      <c r="I14" s="36"/>
    </row>
    <row r="15" spans="2:9" ht="12.75">
      <c r="B15" s="58"/>
      <c r="C15" s="5"/>
      <c r="D15" s="12"/>
      <c r="E15" s="12"/>
      <c r="F15" s="12"/>
      <c r="G15" s="12"/>
      <c r="H15" s="12"/>
      <c r="I15" s="36"/>
    </row>
    <row r="16" spans="2:9" ht="12.75">
      <c r="B16" s="58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535</v>
      </c>
      <c r="E17" s="13">
        <f>SUM(E9:E16)</f>
        <v>11.620000000000001</v>
      </c>
      <c r="F17" s="13">
        <f>SUM(F9:F16)</f>
        <v>9.589999999999998</v>
      </c>
      <c r="G17" s="13">
        <f>SUM(G9:G16)</f>
        <v>60.830000000000005</v>
      </c>
      <c r="H17" s="14">
        <f>SUM(H9:H16)</f>
        <v>379.49</v>
      </c>
      <c r="I17" s="11"/>
    </row>
    <row r="18" spans="2:9" ht="12.75">
      <c r="B18" s="58" t="s">
        <v>13</v>
      </c>
      <c r="C18" s="5"/>
      <c r="D18" s="12"/>
      <c r="E18" s="12"/>
      <c r="F18" s="12"/>
      <c r="G18" s="12"/>
      <c r="H18" s="12"/>
      <c r="I18" s="10"/>
    </row>
    <row r="19" spans="2:9" ht="12.75">
      <c r="B19" s="58"/>
      <c r="C19" s="5" t="s">
        <v>53</v>
      </c>
      <c r="D19" s="12">
        <v>60</v>
      </c>
      <c r="E19" s="12">
        <v>1.2</v>
      </c>
      <c r="F19" s="12">
        <v>4.26</v>
      </c>
      <c r="G19" s="12">
        <v>6.18</v>
      </c>
      <c r="H19" s="12">
        <v>67.92</v>
      </c>
      <c r="I19" s="39">
        <v>13</v>
      </c>
    </row>
    <row r="20" spans="2:9" ht="12.75">
      <c r="B20" s="58"/>
      <c r="C20" s="5" t="s">
        <v>99</v>
      </c>
      <c r="D20" s="12">
        <v>200</v>
      </c>
      <c r="E20" s="12">
        <v>5</v>
      </c>
      <c r="F20" s="12">
        <v>7.6</v>
      </c>
      <c r="G20" s="12">
        <v>12.8</v>
      </c>
      <c r="H20" s="12">
        <v>139.8</v>
      </c>
      <c r="I20" s="36">
        <v>40</v>
      </c>
    </row>
    <row r="21" spans="2:9" ht="12.75">
      <c r="B21" s="58"/>
      <c r="C21" s="5" t="s">
        <v>100</v>
      </c>
      <c r="D21" s="12">
        <v>240</v>
      </c>
      <c r="E21" s="12">
        <v>20.88</v>
      </c>
      <c r="F21" s="12">
        <v>41.76</v>
      </c>
      <c r="G21" s="12">
        <v>13.2</v>
      </c>
      <c r="H21" s="12">
        <v>511.44</v>
      </c>
      <c r="I21" s="36">
        <v>178</v>
      </c>
    </row>
    <row r="22" spans="2:9" ht="14.25">
      <c r="B22" s="58"/>
      <c r="C22" s="5" t="s">
        <v>108</v>
      </c>
      <c r="D22" s="12">
        <v>30</v>
      </c>
      <c r="E22" s="12">
        <v>2.13</v>
      </c>
      <c r="F22" s="12">
        <v>0.21</v>
      </c>
      <c r="G22" s="12">
        <v>13.26</v>
      </c>
      <c r="H22" s="12">
        <v>72</v>
      </c>
      <c r="I22" s="36">
        <v>119</v>
      </c>
    </row>
    <row r="23" spans="2:9" ht="12.75">
      <c r="B23" s="58"/>
      <c r="C23" s="5" t="s">
        <v>56</v>
      </c>
      <c r="D23" s="12">
        <v>200</v>
      </c>
      <c r="E23" s="12">
        <v>0.2</v>
      </c>
      <c r="F23" s="12">
        <v>0</v>
      </c>
      <c r="G23" s="12">
        <v>15.56</v>
      </c>
      <c r="H23" s="12">
        <v>63.2</v>
      </c>
      <c r="I23" s="39">
        <v>100</v>
      </c>
    </row>
    <row r="24" spans="2:9" ht="12.75">
      <c r="B24" s="58"/>
      <c r="C24" s="5"/>
      <c r="D24" s="12"/>
      <c r="E24" s="12"/>
      <c r="F24" s="12"/>
      <c r="G24" s="12"/>
      <c r="H24" s="12"/>
      <c r="I24" s="36"/>
    </row>
    <row r="25" spans="2:9" ht="12.75">
      <c r="B25" s="58"/>
      <c r="C25" s="5"/>
      <c r="D25" s="12"/>
      <c r="E25" s="12"/>
      <c r="F25" s="12"/>
      <c r="G25" s="12"/>
      <c r="H25" s="12"/>
      <c r="I25" s="10"/>
    </row>
    <row r="26" spans="2:9" ht="12.75">
      <c r="B26" s="58"/>
      <c r="C26" s="5"/>
      <c r="D26" s="12"/>
      <c r="E26" s="12"/>
      <c r="F26" s="12"/>
      <c r="G26" s="12"/>
      <c r="H26" s="12"/>
      <c r="I26" s="10"/>
    </row>
    <row r="27" spans="2:9" ht="12.75">
      <c r="B27" s="58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730</v>
      </c>
      <c r="E28" s="14">
        <f>SUM(E18:E27)</f>
        <v>29.409999999999997</v>
      </c>
      <c r="F28" s="14">
        <f>SUM(F18:F27)</f>
        <v>53.83</v>
      </c>
      <c r="G28" s="14">
        <f>SUM(G18:G27)</f>
        <v>61</v>
      </c>
      <c r="H28" s="14">
        <f>SUM(H18:H27)</f>
        <v>854.3600000000001</v>
      </c>
      <c r="I28" s="11"/>
    </row>
    <row r="29" spans="2:9" ht="12.75">
      <c r="B29" s="8" t="s">
        <v>15</v>
      </c>
      <c r="C29" s="7"/>
      <c r="D29" s="14">
        <f>D17+D28</f>
        <v>1265</v>
      </c>
      <c r="E29" s="14">
        <f>E17+E28</f>
        <v>41.03</v>
      </c>
      <c r="F29" s="14">
        <f>F17+F28</f>
        <v>63.419999999999995</v>
      </c>
      <c r="G29" s="14">
        <f>G17+G28</f>
        <v>121.83000000000001</v>
      </c>
      <c r="H29" s="14">
        <f>H17+H28</f>
        <v>1233.8500000000001</v>
      </c>
      <c r="I29" s="11"/>
    </row>
    <row r="31" spans="3:8" ht="14.25">
      <c r="C31" s="56" t="s">
        <v>109</v>
      </c>
      <c r="H31" s="33"/>
    </row>
    <row r="32" spans="4:8" ht="12.75">
      <c r="D32" s="32"/>
      <c r="E32" s="32"/>
      <c r="F32" s="32"/>
      <c r="G32" s="32"/>
      <c r="H32" s="32"/>
    </row>
    <row r="33" spans="4:9" ht="12.75">
      <c r="D33" s="34"/>
      <c r="E33" s="34"/>
      <c r="F33" s="34"/>
      <c r="G33" s="34"/>
      <c r="H33" s="34"/>
      <c r="I33" s="42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33"/>
  <sheetViews>
    <sheetView zoomScalePageLayoutView="0" workbookViewId="0" topLeftCell="A7">
      <selection activeCell="E33" sqref="E33:H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43.875" style="1" customWidth="1"/>
    <col min="4" max="4" width="10.75390625" style="1" customWidth="1"/>
    <col min="5" max="7" width="9.375" style="1" customWidth="1"/>
    <col min="8" max="8" width="11.125" style="1" customWidth="1"/>
    <col min="9" max="9" width="10.125" style="1" customWidth="1"/>
    <col min="10" max="10" width="2.75390625" style="1" customWidth="1"/>
    <col min="11" max="16384" width="9.125" style="1" customWidth="1"/>
  </cols>
  <sheetData>
    <row r="1" ht="12.75">
      <c r="D1" s="9" t="s">
        <v>37</v>
      </c>
    </row>
    <row r="3" spans="3:5" ht="12.75">
      <c r="C3" s="4" t="s">
        <v>3</v>
      </c>
      <c r="D3" s="17" t="str">
        <f>'Д11'!D3</f>
        <v>7-11 лет</v>
      </c>
      <c r="E3" s="2"/>
    </row>
    <row r="4" spans="3:5" ht="12.75">
      <c r="C4" s="4" t="s">
        <v>16</v>
      </c>
      <c r="D4" s="18">
        <f>'Д16'!D4</f>
        <v>4</v>
      </c>
      <c r="E4" s="2"/>
    </row>
    <row r="5" spans="3:7" ht="12.75">
      <c r="C5" s="4" t="s">
        <v>2</v>
      </c>
      <c r="D5" s="16">
        <v>3</v>
      </c>
      <c r="E5" s="2"/>
      <c r="F5" s="4"/>
      <c r="G5" s="2"/>
    </row>
    <row r="7" spans="2:9" ht="25.5" customHeight="1">
      <c r="B7" s="59" t="s">
        <v>5</v>
      </c>
      <c r="C7" s="59" t="s">
        <v>0</v>
      </c>
      <c r="D7" s="59" t="s">
        <v>9</v>
      </c>
      <c r="E7" s="59" t="s">
        <v>10</v>
      </c>
      <c r="F7" s="59"/>
      <c r="G7" s="59"/>
      <c r="H7" s="59" t="s">
        <v>17</v>
      </c>
      <c r="I7" s="59" t="s">
        <v>1</v>
      </c>
    </row>
    <row r="8" spans="2:9" ht="22.5" customHeight="1">
      <c r="B8" s="59"/>
      <c r="C8" s="59"/>
      <c r="D8" s="59"/>
      <c r="E8" s="6" t="s">
        <v>6</v>
      </c>
      <c r="F8" s="6" t="s">
        <v>7</v>
      </c>
      <c r="G8" s="6" t="s">
        <v>8</v>
      </c>
      <c r="H8" s="59"/>
      <c r="I8" s="59"/>
    </row>
    <row r="9" spans="2:9" ht="12.75">
      <c r="B9" s="58" t="s">
        <v>12</v>
      </c>
      <c r="C9" s="5"/>
      <c r="D9" s="12"/>
      <c r="E9" s="12"/>
      <c r="F9" s="12"/>
      <c r="G9" s="12"/>
      <c r="H9" s="12"/>
      <c r="I9" s="10"/>
    </row>
    <row r="10" spans="2:9" ht="25.5" customHeight="1">
      <c r="B10" s="58"/>
      <c r="C10" s="5" t="s">
        <v>104</v>
      </c>
      <c r="D10" s="12">
        <v>150</v>
      </c>
      <c r="E10" s="12">
        <v>19.2</v>
      </c>
      <c r="F10" s="12">
        <v>14.7</v>
      </c>
      <c r="G10" s="12">
        <v>32.85</v>
      </c>
      <c r="H10" s="12">
        <v>340.95</v>
      </c>
      <c r="I10" s="57" t="s">
        <v>143</v>
      </c>
    </row>
    <row r="11" spans="2:9" ht="12.75">
      <c r="B11" s="58"/>
      <c r="C11" s="5" t="s">
        <v>31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8"/>
      <c r="C12" s="5" t="s">
        <v>84</v>
      </c>
      <c r="D12" s="12">
        <v>20</v>
      </c>
      <c r="E12" s="12">
        <v>1.14</v>
      </c>
      <c r="F12" s="12">
        <v>0.22</v>
      </c>
      <c r="G12" s="12">
        <v>7.44</v>
      </c>
      <c r="H12" s="12">
        <v>36.26</v>
      </c>
      <c r="I12" s="36">
        <v>120</v>
      </c>
    </row>
    <row r="13" spans="2:9" ht="12.75">
      <c r="B13" s="58"/>
      <c r="C13" s="5" t="s">
        <v>49</v>
      </c>
      <c r="D13" s="12">
        <v>200</v>
      </c>
      <c r="E13" s="12">
        <v>0</v>
      </c>
      <c r="F13" s="12">
        <v>0</v>
      </c>
      <c r="G13" s="12">
        <v>24</v>
      </c>
      <c r="H13" s="12">
        <v>95</v>
      </c>
      <c r="I13" s="36">
        <v>3</v>
      </c>
    </row>
    <row r="14" spans="2:9" ht="12.75">
      <c r="B14" s="58"/>
      <c r="C14" s="5" t="s">
        <v>50</v>
      </c>
      <c r="D14" s="12">
        <v>100</v>
      </c>
      <c r="E14" s="12">
        <v>0.4</v>
      </c>
      <c r="F14" s="12">
        <v>0.3</v>
      </c>
      <c r="G14" s="12">
        <v>8.2</v>
      </c>
      <c r="H14" s="12">
        <v>36.6</v>
      </c>
      <c r="I14" s="36">
        <v>25</v>
      </c>
    </row>
    <row r="15" spans="2:9" ht="12.75">
      <c r="B15" s="58"/>
      <c r="C15" s="5"/>
      <c r="D15" s="12"/>
      <c r="E15" s="12"/>
      <c r="F15" s="12"/>
      <c r="G15" s="12"/>
      <c r="H15" s="12"/>
      <c r="I15" s="36"/>
    </row>
    <row r="16" spans="2:9" ht="12.75">
      <c r="B16" s="58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500</v>
      </c>
      <c r="E17" s="13">
        <f>SUM(E9:E16)</f>
        <v>22.9</v>
      </c>
      <c r="F17" s="13">
        <f>SUM(F9:F16)</f>
        <v>16.03</v>
      </c>
      <c r="G17" s="13">
        <f>SUM(G9:G16)</f>
        <v>87.22</v>
      </c>
      <c r="H17" s="14">
        <f>SUM(H9:H16)</f>
        <v>584.47</v>
      </c>
      <c r="I17" s="11"/>
    </row>
    <row r="18" spans="2:9" ht="12.75">
      <c r="B18" s="58" t="s">
        <v>13</v>
      </c>
      <c r="C18" s="5"/>
      <c r="D18" s="12"/>
      <c r="E18" s="12"/>
      <c r="F18" s="12"/>
      <c r="G18" s="12"/>
      <c r="H18" s="12"/>
      <c r="I18" s="10"/>
    </row>
    <row r="19" spans="2:9" ht="12.75">
      <c r="B19" s="58"/>
      <c r="C19" s="5" t="s">
        <v>105</v>
      </c>
      <c r="D19" s="12">
        <v>60</v>
      </c>
      <c r="E19" s="12">
        <v>0.42</v>
      </c>
      <c r="F19" s="12">
        <v>4.98</v>
      </c>
      <c r="G19" s="12">
        <v>1.02</v>
      </c>
      <c r="H19" s="12">
        <v>52.26</v>
      </c>
      <c r="I19" s="36">
        <v>134</v>
      </c>
    </row>
    <row r="20" spans="2:9" ht="12.75">
      <c r="B20" s="58"/>
      <c r="C20" s="5" t="s">
        <v>101</v>
      </c>
      <c r="D20" s="12">
        <v>200</v>
      </c>
      <c r="E20" s="12">
        <v>1.8</v>
      </c>
      <c r="F20" s="12">
        <v>5.4</v>
      </c>
      <c r="G20" s="12">
        <v>7.2</v>
      </c>
      <c r="H20" s="12">
        <v>84.8</v>
      </c>
      <c r="I20" s="36">
        <v>212</v>
      </c>
    </row>
    <row r="21" spans="2:9" ht="12.75">
      <c r="B21" s="58"/>
      <c r="C21" s="5" t="s">
        <v>29</v>
      </c>
      <c r="D21" s="12">
        <v>90</v>
      </c>
      <c r="E21" s="12">
        <v>20.25</v>
      </c>
      <c r="F21" s="12">
        <v>15.57</v>
      </c>
      <c r="G21" s="12">
        <v>2.34</v>
      </c>
      <c r="H21" s="12">
        <v>230.13</v>
      </c>
      <c r="I21" s="36">
        <v>150</v>
      </c>
    </row>
    <row r="22" spans="2:9" ht="12.75">
      <c r="B22" s="58"/>
      <c r="C22" s="5" t="s">
        <v>102</v>
      </c>
      <c r="D22" s="12">
        <v>150</v>
      </c>
      <c r="E22" s="12">
        <v>4.05</v>
      </c>
      <c r="F22" s="12">
        <v>6.6</v>
      </c>
      <c r="G22" s="12">
        <v>24.9</v>
      </c>
      <c r="H22" s="12">
        <v>174.75</v>
      </c>
      <c r="I22" s="36">
        <v>141</v>
      </c>
    </row>
    <row r="23" spans="2:9" ht="14.25">
      <c r="B23" s="58"/>
      <c r="C23" s="5" t="s">
        <v>108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4.25">
      <c r="B24" s="58"/>
      <c r="C24" s="5" t="s">
        <v>129</v>
      </c>
      <c r="D24" s="12">
        <v>200</v>
      </c>
      <c r="E24" s="12">
        <v>0</v>
      </c>
      <c r="F24" s="12">
        <v>0</v>
      </c>
      <c r="G24" s="12">
        <v>19.6</v>
      </c>
      <c r="H24" s="12">
        <v>78</v>
      </c>
      <c r="I24" s="36">
        <v>107</v>
      </c>
    </row>
    <row r="25" spans="2:9" ht="12.75">
      <c r="B25" s="58"/>
      <c r="C25" s="5"/>
      <c r="D25" s="12"/>
      <c r="E25" s="12"/>
      <c r="F25" s="12"/>
      <c r="G25" s="12"/>
      <c r="H25" s="12"/>
      <c r="I25" s="36"/>
    </row>
    <row r="26" spans="2:9" ht="12.75">
      <c r="B26" s="58"/>
      <c r="C26" s="5"/>
      <c r="D26" s="12"/>
      <c r="E26" s="12"/>
      <c r="F26" s="12"/>
      <c r="G26" s="12"/>
      <c r="H26" s="12"/>
      <c r="I26" s="36"/>
    </row>
    <row r="27" spans="2:9" ht="12.75">
      <c r="B27" s="58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730</v>
      </c>
      <c r="E28" s="14">
        <f>SUM(E18:E27)</f>
        <v>28.65</v>
      </c>
      <c r="F28" s="14">
        <f>SUM(F18:F27)</f>
        <v>32.760000000000005</v>
      </c>
      <c r="G28" s="14">
        <f>SUM(G18:G27)</f>
        <v>68.32</v>
      </c>
      <c r="H28" s="14">
        <f>SUM(H18:H27)</f>
        <v>691.94</v>
      </c>
      <c r="I28" s="11"/>
    </row>
    <row r="29" spans="2:9" ht="12.75">
      <c r="B29" s="8" t="s">
        <v>15</v>
      </c>
      <c r="C29" s="7"/>
      <c r="D29" s="14">
        <f>D17+D28</f>
        <v>1230</v>
      </c>
      <c r="E29" s="14">
        <f>E17+E28</f>
        <v>51.55</v>
      </c>
      <c r="F29" s="14">
        <f>F17+F28</f>
        <v>48.790000000000006</v>
      </c>
      <c r="G29" s="14">
        <f>G17+G28</f>
        <v>155.54</v>
      </c>
      <c r="H29" s="14">
        <f>H17+H28</f>
        <v>1276.41</v>
      </c>
      <c r="I29" s="11"/>
    </row>
    <row r="31" spans="3:8" ht="14.25">
      <c r="C31" s="56" t="s">
        <v>109</v>
      </c>
      <c r="H31" s="33"/>
    </row>
    <row r="32" spans="3:8" ht="14.25">
      <c r="C32" s="56" t="s">
        <v>130</v>
      </c>
      <c r="D32" s="32"/>
      <c r="E32" s="32"/>
      <c r="F32" s="32"/>
      <c r="G32" s="32"/>
      <c r="H32" s="32"/>
    </row>
    <row r="33" spans="4:8" ht="12.75">
      <c r="D33" s="34"/>
      <c r="E33" s="34"/>
      <c r="F33" s="34"/>
      <c r="G33" s="34"/>
      <c r="H33" s="34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33"/>
  <sheetViews>
    <sheetView zoomScalePageLayoutView="0" workbookViewId="0" topLeftCell="A7">
      <selection activeCell="E33" sqref="E33:H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3.75390625" style="1" customWidth="1"/>
    <col min="4" max="4" width="11.12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9" t="s">
        <v>37</v>
      </c>
    </row>
    <row r="3" spans="3:5" ht="12.75">
      <c r="C3" s="4" t="s">
        <v>3</v>
      </c>
      <c r="D3" s="17" t="str">
        <f>'Д11'!D3</f>
        <v>7-11 лет</v>
      </c>
      <c r="E3" s="2"/>
    </row>
    <row r="4" spans="3:5" ht="12.75">
      <c r="C4" s="4" t="s">
        <v>16</v>
      </c>
      <c r="D4" s="18">
        <f>'Д16'!D4</f>
        <v>4</v>
      </c>
      <c r="E4" s="2"/>
    </row>
    <row r="5" spans="3:7" ht="12.75">
      <c r="C5" s="4" t="s">
        <v>2</v>
      </c>
      <c r="D5" s="16">
        <v>4</v>
      </c>
      <c r="E5" s="2"/>
      <c r="F5" s="4"/>
      <c r="G5" s="2"/>
    </row>
    <row r="7" spans="2:9" ht="25.5" customHeight="1">
      <c r="B7" s="59" t="s">
        <v>5</v>
      </c>
      <c r="C7" s="59" t="s">
        <v>0</v>
      </c>
      <c r="D7" s="59" t="s">
        <v>9</v>
      </c>
      <c r="E7" s="59" t="s">
        <v>10</v>
      </c>
      <c r="F7" s="59"/>
      <c r="G7" s="59"/>
      <c r="H7" s="59" t="s">
        <v>17</v>
      </c>
      <c r="I7" s="59" t="s">
        <v>1</v>
      </c>
    </row>
    <row r="8" spans="2:9" ht="22.5" customHeight="1">
      <c r="B8" s="59"/>
      <c r="C8" s="59"/>
      <c r="D8" s="59"/>
      <c r="E8" s="6" t="s">
        <v>6</v>
      </c>
      <c r="F8" s="6" t="s">
        <v>7</v>
      </c>
      <c r="G8" s="6" t="s">
        <v>8</v>
      </c>
      <c r="H8" s="59"/>
      <c r="I8" s="59"/>
    </row>
    <row r="9" spans="2:9" ht="12.75">
      <c r="B9" s="58" t="s">
        <v>12</v>
      </c>
      <c r="C9" s="5"/>
      <c r="D9" s="12"/>
      <c r="E9" s="12"/>
      <c r="F9" s="12"/>
      <c r="G9" s="12"/>
      <c r="H9" s="12"/>
      <c r="I9" s="10"/>
    </row>
    <row r="10" spans="2:9" ht="12.75">
      <c r="B10" s="58"/>
      <c r="C10" s="5" t="s">
        <v>106</v>
      </c>
      <c r="D10" s="12">
        <v>200</v>
      </c>
      <c r="E10" s="12">
        <v>4.7</v>
      </c>
      <c r="F10" s="12">
        <v>2.1</v>
      </c>
      <c r="G10" s="12">
        <v>43.7</v>
      </c>
      <c r="H10" s="12">
        <v>212</v>
      </c>
      <c r="I10" s="37" t="s">
        <v>135</v>
      </c>
    </row>
    <row r="11" spans="2:9" ht="12.75">
      <c r="B11" s="58"/>
      <c r="C11" s="5" t="s">
        <v>31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8"/>
      <c r="C12" s="5" t="s">
        <v>38</v>
      </c>
      <c r="D12" s="12">
        <v>200</v>
      </c>
      <c r="E12" s="12">
        <v>0.2</v>
      </c>
      <c r="F12" s="12">
        <v>0</v>
      </c>
      <c r="G12" s="12">
        <v>11</v>
      </c>
      <c r="H12" s="12">
        <v>44.8</v>
      </c>
      <c r="I12" s="36">
        <v>114</v>
      </c>
    </row>
    <row r="13" spans="2:9" ht="13.5" customHeight="1">
      <c r="B13" s="58"/>
      <c r="C13" s="5" t="s">
        <v>60</v>
      </c>
      <c r="D13" s="12">
        <v>100</v>
      </c>
      <c r="E13" s="12">
        <v>0.4</v>
      </c>
      <c r="F13" s="12">
        <v>0</v>
      </c>
      <c r="G13" s="12">
        <v>11.3</v>
      </c>
      <c r="H13" s="12">
        <v>46</v>
      </c>
      <c r="I13" s="57" t="s">
        <v>148</v>
      </c>
    </row>
    <row r="14" spans="2:9" ht="12.75">
      <c r="B14" s="58"/>
      <c r="C14" s="5"/>
      <c r="D14" s="12"/>
      <c r="E14" s="12"/>
      <c r="F14" s="12"/>
      <c r="G14" s="12"/>
      <c r="H14" s="12"/>
      <c r="I14" s="36"/>
    </row>
    <row r="15" spans="2:9" ht="12.75">
      <c r="B15" s="58"/>
      <c r="C15" s="5"/>
      <c r="D15" s="12"/>
      <c r="E15" s="12"/>
      <c r="F15" s="12"/>
      <c r="G15" s="12"/>
      <c r="H15" s="12"/>
      <c r="I15" s="36"/>
    </row>
    <row r="16" spans="2:9" ht="12.75">
      <c r="B16" s="58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530</v>
      </c>
      <c r="E17" s="13">
        <f>SUM(E9:E16)</f>
        <v>7.460000000000001</v>
      </c>
      <c r="F17" s="13">
        <f>SUM(F9:F16)</f>
        <v>2.91</v>
      </c>
      <c r="G17" s="13">
        <f>SUM(G9:G16)</f>
        <v>80.73</v>
      </c>
      <c r="H17" s="14">
        <f>SUM(H9:H16)</f>
        <v>378.46</v>
      </c>
      <c r="I17" s="11"/>
    </row>
    <row r="18" spans="2:9" ht="12.75">
      <c r="B18" s="58" t="s">
        <v>13</v>
      </c>
      <c r="C18" s="5"/>
      <c r="D18" s="12"/>
      <c r="E18" s="12"/>
      <c r="F18" s="12"/>
      <c r="G18" s="12"/>
      <c r="H18" s="12"/>
      <c r="I18" s="10"/>
    </row>
    <row r="19" spans="2:9" ht="12.75">
      <c r="B19" s="58"/>
      <c r="C19" s="5" t="s">
        <v>72</v>
      </c>
      <c r="D19" s="12">
        <v>60</v>
      </c>
      <c r="E19" s="12">
        <v>1.32</v>
      </c>
      <c r="F19" s="12">
        <v>0.24</v>
      </c>
      <c r="G19" s="12">
        <v>8.82</v>
      </c>
      <c r="H19" s="12">
        <v>40.8</v>
      </c>
      <c r="I19" s="36">
        <v>133</v>
      </c>
    </row>
    <row r="20" spans="2:9" ht="12.75">
      <c r="B20" s="58"/>
      <c r="C20" s="5" t="s">
        <v>58</v>
      </c>
      <c r="D20" s="12">
        <v>200</v>
      </c>
      <c r="E20" s="12">
        <v>6</v>
      </c>
      <c r="F20" s="12">
        <v>5.4</v>
      </c>
      <c r="G20" s="12">
        <v>10.8</v>
      </c>
      <c r="H20" s="12">
        <v>115.6</v>
      </c>
      <c r="I20" s="36">
        <v>37</v>
      </c>
    </row>
    <row r="21" spans="2:9" ht="12.75">
      <c r="B21" s="58"/>
      <c r="C21" s="5" t="s">
        <v>66</v>
      </c>
      <c r="D21" s="12">
        <v>90</v>
      </c>
      <c r="E21" s="12">
        <v>16.2</v>
      </c>
      <c r="F21" s="12">
        <v>32.94</v>
      </c>
      <c r="G21" s="12">
        <v>2.7</v>
      </c>
      <c r="H21" s="12">
        <v>281.97</v>
      </c>
      <c r="I21" s="36">
        <v>181</v>
      </c>
    </row>
    <row r="22" spans="2:9" ht="12.75">
      <c r="B22" s="58"/>
      <c r="C22" s="5" t="s">
        <v>68</v>
      </c>
      <c r="D22" s="12">
        <v>150</v>
      </c>
      <c r="E22" s="12">
        <v>6.45</v>
      </c>
      <c r="F22" s="12">
        <v>4.05</v>
      </c>
      <c r="G22" s="12">
        <v>40.2</v>
      </c>
      <c r="H22" s="12">
        <v>223.65</v>
      </c>
      <c r="I22" s="36">
        <v>64</v>
      </c>
    </row>
    <row r="23" spans="2:9" ht="14.25">
      <c r="B23" s="58"/>
      <c r="C23" s="5" t="s">
        <v>108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2.75">
      <c r="B24" s="58"/>
      <c r="C24" s="5" t="s">
        <v>67</v>
      </c>
      <c r="D24" s="12">
        <v>200</v>
      </c>
      <c r="E24" s="12">
        <v>0.28</v>
      </c>
      <c r="F24" s="12">
        <v>0</v>
      </c>
      <c r="G24" s="12">
        <v>15.6</v>
      </c>
      <c r="H24" s="12">
        <v>63.8</v>
      </c>
      <c r="I24" s="36">
        <v>111</v>
      </c>
    </row>
    <row r="25" spans="2:9" ht="12.75">
      <c r="B25" s="58"/>
      <c r="C25" s="5"/>
      <c r="D25" s="12"/>
      <c r="E25" s="12"/>
      <c r="F25" s="12"/>
      <c r="G25" s="12"/>
      <c r="H25" s="12"/>
      <c r="I25" s="36"/>
    </row>
    <row r="26" spans="2:9" ht="12.75">
      <c r="B26" s="58"/>
      <c r="C26" s="5"/>
      <c r="D26" s="12"/>
      <c r="E26" s="12"/>
      <c r="F26" s="12"/>
      <c r="G26" s="12"/>
      <c r="H26" s="12"/>
      <c r="I26" s="10"/>
    </row>
    <row r="27" spans="2:9" ht="12.75">
      <c r="B27" s="58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730</v>
      </c>
      <c r="E28" s="14">
        <f>SUM(E18:E27)</f>
        <v>32.38</v>
      </c>
      <c r="F28" s="14">
        <f>SUM(F18:F27)</f>
        <v>42.839999999999996</v>
      </c>
      <c r="G28" s="14">
        <f>SUM(G18:G27)</f>
        <v>91.38</v>
      </c>
      <c r="H28" s="14">
        <f>SUM(H18:H27)</f>
        <v>797.8199999999999</v>
      </c>
      <c r="I28" s="11"/>
    </row>
    <row r="29" spans="2:9" ht="12.75">
      <c r="B29" s="8" t="s">
        <v>15</v>
      </c>
      <c r="C29" s="7"/>
      <c r="D29" s="14">
        <f>D17+D28</f>
        <v>1260</v>
      </c>
      <c r="E29" s="14">
        <f>E17+E28</f>
        <v>39.84</v>
      </c>
      <c r="F29" s="14">
        <f>F17+F28</f>
        <v>45.75</v>
      </c>
      <c r="G29" s="14">
        <f>G17+G28</f>
        <v>172.11</v>
      </c>
      <c r="H29" s="14">
        <f>H17+H28</f>
        <v>1176.28</v>
      </c>
      <c r="I29" s="11"/>
    </row>
    <row r="31" spans="3:8" ht="14.25">
      <c r="C31" s="56" t="s">
        <v>109</v>
      </c>
      <c r="H31" s="33"/>
    </row>
    <row r="32" spans="3:8" ht="14.25">
      <c r="C32" s="56" t="s">
        <v>111</v>
      </c>
      <c r="D32" s="32"/>
      <c r="E32" s="32"/>
      <c r="F32" s="32"/>
      <c r="G32" s="32"/>
      <c r="H32" s="32"/>
    </row>
    <row r="33" spans="4:8" ht="12.75">
      <c r="D33" s="34"/>
      <c r="E33" s="34"/>
      <c r="F33" s="34"/>
      <c r="G33" s="34"/>
      <c r="H33" s="34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34"/>
  <sheetViews>
    <sheetView zoomScalePageLayoutView="0" workbookViewId="0" topLeftCell="A16">
      <selection activeCell="C38" sqref="C38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9.875" style="1" customWidth="1"/>
    <col min="4" max="4" width="11.375" style="1" customWidth="1"/>
    <col min="5" max="7" width="9.375" style="1" customWidth="1"/>
    <col min="8" max="8" width="11.125" style="1" customWidth="1"/>
    <col min="9" max="9" width="10.375" style="1" customWidth="1"/>
    <col min="10" max="10" width="2.75390625" style="1" customWidth="1"/>
    <col min="11" max="16384" width="9.125" style="1" customWidth="1"/>
  </cols>
  <sheetData>
    <row r="1" ht="12.75">
      <c r="D1" s="9" t="s">
        <v>37</v>
      </c>
    </row>
    <row r="3" spans="3:5" ht="12.75">
      <c r="C3" s="4" t="s">
        <v>3</v>
      </c>
      <c r="D3" s="17" t="str">
        <f>'Д01'!D3</f>
        <v>7-11 лет</v>
      </c>
      <c r="E3" s="2"/>
    </row>
    <row r="4" spans="3:5" ht="12.75">
      <c r="C4" s="4" t="s">
        <v>16</v>
      </c>
      <c r="D4" s="18">
        <f>'Д01'!D4</f>
        <v>1</v>
      </c>
      <c r="E4" s="2"/>
    </row>
    <row r="5" spans="3:7" ht="12.75">
      <c r="C5" s="4" t="s">
        <v>2</v>
      </c>
      <c r="D5" s="16">
        <v>2</v>
      </c>
      <c r="E5" s="2"/>
      <c r="F5" s="4"/>
      <c r="G5" s="2"/>
    </row>
    <row r="7" spans="2:9" ht="25.5" customHeight="1">
      <c r="B7" s="59" t="s">
        <v>5</v>
      </c>
      <c r="C7" s="59" t="s">
        <v>0</v>
      </c>
      <c r="D7" s="59" t="s">
        <v>9</v>
      </c>
      <c r="E7" s="59" t="s">
        <v>10</v>
      </c>
      <c r="F7" s="59"/>
      <c r="G7" s="59"/>
      <c r="H7" s="59" t="s">
        <v>17</v>
      </c>
      <c r="I7" s="59" t="s">
        <v>1</v>
      </c>
    </row>
    <row r="8" spans="2:9" ht="22.5" customHeight="1">
      <c r="B8" s="59"/>
      <c r="C8" s="59"/>
      <c r="D8" s="59"/>
      <c r="E8" s="6" t="s">
        <v>6</v>
      </c>
      <c r="F8" s="6" t="s">
        <v>7</v>
      </c>
      <c r="G8" s="6" t="s">
        <v>8</v>
      </c>
      <c r="H8" s="59"/>
      <c r="I8" s="59"/>
    </row>
    <row r="9" spans="2:9" ht="12.75">
      <c r="B9" s="58" t="s">
        <v>12</v>
      </c>
      <c r="C9" s="5"/>
      <c r="D9" s="12"/>
      <c r="E9" s="12"/>
      <c r="F9" s="12"/>
      <c r="G9" s="12"/>
      <c r="H9" s="12"/>
      <c r="I9" s="36"/>
    </row>
    <row r="10" spans="2:9" ht="12.75">
      <c r="B10" s="58"/>
      <c r="C10" s="5" t="s">
        <v>51</v>
      </c>
      <c r="D10" s="12">
        <v>205</v>
      </c>
      <c r="E10" s="12">
        <v>6.76</v>
      </c>
      <c r="F10" s="12">
        <v>7.38</v>
      </c>
      <c r="G10" s="12">
        <v>24.8</v>
      </c>
      <c r="H10" s="12">
        <v>193.93</v>
      </c>
      <c r="I10" s="36">
        <v>206</v>
      </c>
    </row>
    <row r="11" spans="2:9" ht="12.75">
      <c r="B11" s="58"/>
      <c r="C11" s="5" t="s">
        <v>31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8"/>
      <c r="C12" s="5" t="s">
        <v>40</v>
      </c>
      <c r="D12" s="12">
        <v>200</v>
      </c>
      <c r="E12" s="12">
        <v>1.8</v>
      </c>
      <c r="F12" s="12">
        <v>1.2</v>
      </c>
      <c r="G12" s="12">
        <v>13.2</v>
      </c>
      <c r="H12" s="12">
        <v>69.9</v>
      </c>
      <c r="I12" s="36">
        <v>112</v>
      </c>
    </row>
    <row r="13" spans="2:9" ht="27">
      <c r="B13" s="58"/>
      <c r="C13" s="5" t="s">
        <v>110</v>
      </c>
      <c r="D13" s="12">
        <v>100</v>
      </c>
      <c r="E13" s="12">
        <v>0.7</v>
      </c>
      <c r="F13" s="12">
        <v>0</v>
      </c>
      <c r="G13" s="12">
        <v>73</v>
      </c>
      <c r="H13" s="12">
        <v>302</v>
      </c>
      <c r="I13" s="57">
        <v>162</v>
      </c>
    </row>
    <row r="14" spans="2:9" ht="12.75">
      <c r="B14" s="58"/>
      <c r="C14" s="5"/>
      <c r="D14" s="12"/>
      <c r="E14" s="12"/>
      <c r="F14" s="12"/>
      <c r="G14" s="12"/>
      <c r="H14" s="12"/>
      <c r="I14" s="36"/>
    </row>
    <row r="15" spans="2:9" ht="12.75">
      <c r="B15" s="58"/>
      <c r="C15" s="5"/>
      <c r="D15" s="12"/>
      <c r="E15" s="12"/>
      <c r="F15" s="12"/>
      <c r="G15" s="12"/>
      <c r="H15" s="12"/>
      <c r="I15" s="36"/>
    </row>
    <row r="16" spans="2:9" ht="12.75">
      <c r="B16" s="58"/>
      <c r="C16" s="5"/>
      <c r="D16" s="12"/>
      <c r="E16" s="12"/>
      <c r="F16" s="12"/>
      <c r="G16" s="12"/>
      <c r="H16" s="12"/>
      <c r="I16" s="36"/>
    </row>
    <row r="17" spans="2:9" ht="12.75">
      <c r="B17" s="8" t="s">
        <v>11</v>
      </c>
      <c r="C17" s="7"/>
      <c r="D17" s="13">
        <f>SUM(D10:D16)</f>
        <v>535</v>
      </c>
      <c r="E17" s="13">
        <f>SUM(E9:E16)</f>
        <v>11.42</v>
      </c>
      <c r="F17" s="13">
        <f>SUM(F9:F16)</f>
        <v>9.389999999999999</v>
      </c>
      <c r="G17" s="13">
        <f>SUM(G9:G16)</f>
        <v>125.73</v>
      </c>
      <c r="H17" s="14">
        <f>SUM(H9:H16)</f>
        <v>641.49</v>
      </c>
      <c r="I17" s="11"/>
    </row>
    <row r="18" spans="2:9" ht="12.75">
      <c r="B18" s="58" t="s">
        <v>13</v>
      </c>
      <c r="C18" s="5"/>
      <c r="D18" s="12"/>
      <c r="E18" s="12"/>
      <c r="F18" s="12"/>
      <c r="G18" s="12"/>
      <c r="H18" s="12"/>
      <c r="I18" s="36"/>
    </row>
    <row r="19" spans="2:9" ht="12.75">
      <c r="B19" s="58"/>
      <c r="C19" s="5" t="s">
        <v>43</v>
      </c>
      <c r="D19" s="12">
        <v>60</v>
      </c>
      <c r="E19" s="12">
        <v>1.2</v>
      </c>
      <c r="F19" s="12">
        <v>5.4</v>
      </c>
      <c r="G19" s="12">
        <v>5.16</v>
      </c>
      <c r="H19" s="12">
        <v>73.2</v>
      </c>
      <c r="I19" s="36">
        <v>135</v>
      </c>
    </row>
    <row r="20" spans="2:9" ht="15.75" customHeight="1">
      <c r="B20" s="58"/>
      <c r="C20" s="5" t="s">
        <v>25</v>
      </c>
      <c r="D20" s="12">
        <v>200</v>
      </c>
      <c r="E20" s="12">
        <v>5</v>
      </c>
      <c r="F20" s="12">
        <v>8.6</v>
      </c>
      <c r="G20" s="12">
        <v>12.6</v>
      </c>
      <c r="H20" s="12">
        <v>147.8</v>
      </c>
      <c r="I20" s="39">
        <v>36</v>
      </c>
    </row>
    <row r="21" spans="2:9" ht="15" customHeight="1">
      <c r="B21" s="58"/>
      <c r="C21" s="5" t="s">
        <v>125</v>
      </c>
      <c r="D21" s="12">
        <v>90</v>
      </c>
      <c r="E21" s="12">
        <v>13.5</v>
      </c>
      <c r="F21" s="12">
        <v>22.07</v>
      </c>
      <c r="G21" s="12">
        <v>2.37</v>
      </c>
      <c r="H21" s="12">
        <v>264.15</v>
      </c>
      <c r="I21" s="36">
        <v>88</v>
      </c>
    </row>
    <row r="22" spans="2:9" ht="25.5" customHeight="1">
      <c r="B22" s="58"/>
      <c r="C22" s="5" t="s">
        <v>44</v>
      </c>
      <c r="D22" s="12">
        <v>150</v>
      </c>
      <c r="E22" s="12">
        <v>3.15</v>
      </c>
      <c r="F22" s="12">
        <v>4.5</v>
      </c>
      <c r="G22" s="12">
        <v>17.55</v>
      </c>
      <c r="H22" s="12">
        <v>122.85</v>
      </c>
      <c r="I22" s="57">
        <v>205</v>
      </c>
    </row>
    <row r="23" spans="2:9" ht="14.25">
      <c r="B23" s="58"/>
      <c r="C23" s="5" t="s">
        <v>108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2.75">
      <c r="B24" s="58"/>
      <c r="C24" s="5" t="s">
        <v>45</v>
      </c>
      <c r="D24" s="12">
        <v>200</v>
      </c>
      <c r="E24" s="12">
        <v>0</v>
      </c>
      <c r="F24" s="12">
        <v>0</v>
      </c>
      <c r="G24" s="12">
        <v>19</v>
      </c>
      <c r="H24" s="12">
        <v>75</v>
      </c>
      <c r="I24" s="36">
        <v>2</v>
      </c>
    </row>
    <row r="25" spans="2:9" ht="12.75">
      <c r="B25" s="58"/>
      <c r="C25" s="5"/>
      <c r="D25" s="12"/>
      <c r="E25" s="12"/>
      <c r="F25" s="12"/>
      <c r="G25" s="12"/>
      <c r="H25" s="12"/>
      <c r="I25" s="36"/>
    </row>
    <row r="26" spans="2:9" ht="12.75">
      <c r="B26" s="58"/>
      <c r="C26" s="5"/>
      <c r="D26" s="12"/>
      <c r="E26" s="12"/>
      <c r="F26" s="12"/>
      <c r="G26" s="12"/>
      <c r="H26" s="12"/>
      <c r="I26" s="36"/>
    </row>
    <row r="27" spans="2:9" ht="12.75">
      <c r="B27" s="58"/>
      <c r="C27" s="5"/>
      <c r="D27" s="12"/>
      <c r="E27" s="12"/>
      <c r="F27" s="12"/>
      <c r="G27" s="12"/>
      <c r="H27" s="12"/>
      <c r="I27" s="36"/>
    </row>
    <row r="28" spans="2:9" ht="12.75">
      <c r="B28" s="8" t="s">
        <v>14</v>
      </c>
      <c r="C28" s="7"/>
      <c r="D28" s="14">
        <f>SUM(D18:D27)</f>
        <v>730</v>
      </c>
      <c r="E28" s="14">
        <f>SUM(E18:E27)</f>
        <v>24.979999999999997</v>
      </c>
      <c r="F28" s="14">
        <f>SUM(F18:F27)</f>
        <v>40.78</v>
      </c>
      <c r="G28" s="14">
        <f>SUM(G18:G27)</f>
        <v>69.94</v>
      </c>
      <c r="H28" s="14">
        <f>SUM(H18:H27)</f>
        <v>755</v>
      </c>
      <c r="I28" s="11"/>
    </row>
    <row r="29" spans="2:9" ht="12.75">
      <c r="B29" s="8" t="s">
        <v>15</v>
      </c>
      <c r="C29" s="7"/>
      <c r="D29" s="14">
        <f>D17+D28</f>
        <v>1265</v>
      </c>
      <c r="E29" s="14">
        <f>E17+E28</f>
        <v>36.4</v>
      </c>
      <c r="F29" s="14">
        <f>F17+F28</f>
        <v>50.17</v>
      </c>
      <c r="G29" s="14">
        <f>G17+G28</f>
        <v>195.67000000000002</v>
      </c>
      <c r="H29" s="14">
        <f>H17+H28</f>
        <v>1396.49</v>
      </c>
      <c r="I29" s="11"/>
    </row>
    <row r="31" spans="3:8" ht="14.25">
      <c r="C31" s="56" t="s">
        <v>109</v>
      </c>
      <c r="H31" s="33"/>
    </row>
    <row r="32" spans="3:8" ht="14.25">
      <c r="C32" s="56" t="s">
        <v>111</v>
      </c>
      <c r="D32" s="32"/>
      <c r="E32" s="32"/>
      <c r="F32" s="32"/>
      <c r="G32" s="32"/>
      <c r="H32" s="32"/>
    </row>
    <row r="33" spans="3:8" ht="14.25">
      <c r="C33" s="56" t="s">
        <v>112</v>
      </c>
      <c r="D33" s="32"/>
      <c r="E33" s="32"/>
      <c r="F33" s="32"/>
      <c r="G33" s="32"/>
      <c r="H33" s="32"/>
    </row>
    <row r="34" spans="4:8" ht="12.75">
      <c r="D34" s="34"/>
      <c r="E34" s="34"/>
      <c r="F34" s="34"/>
      <c r="G34" s="34"/>
      <c r="H34" s="34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1:I33"/>
  <sheetViews>
    <sheetView zoomScalePageLayoutView="0" workbookViewId="0" topLeftCell="A13">
      <selection activeCell="E33" sqref="E33:I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5.25390625" style="1" customWidth="1"/>
    <col min="4" max="4" width="10.125" style="1" customWidth="1"/>
    <col min="5" max="7" width="9.375" style="1" customWidth="1"/>
    <col min="8" max="8" width="11.125" style="1" customWidth="1"/>
    <col min="9" max="9" width="17.00390625" style="1" customWidth="1"/>
    <col min="10" max="10" width="2.75390625" style="1" customWidth="1"/>
    <col min="11" max="16384" width="9.125" style="1" customWidth="1"/>
  </cols>
  <sheetData>
    <row r="1" ht="12.75">
      <c r="D1" s="9" t="s">
        <v>37</v>
      </c>
    </row>
    <row r="3" spans="3:5" ht="12.75">
      <c r="C3" s="4" t="s">
        <v>3</v>
      </c>
      <c r="D3" s="17" t="str">
        <f>'Д11'!D3</f>
        <v>7-11 лет</v>
      </c>
      <c r="E3" s="2"/>
    </row>
    <row r="4" spans="3:5" ht="12.75">
      <c r="C4" s="4" t="s">
        <v>16</v>
      </c>
      <c r="D4" s="18">
        <f>'Д16'!D4</f>
        <v>4</v>
      </c>
      <c r="E4" s="2"/>
    </row>
    <row r="5" spans="3:7" ht="12.75">
      <c r="C5" s="4" t="s">
        <v>2</v>
      </c>
      <c r="D5" s="16">
        <v>5</v>
      </c>
      <c r="E5" s="2"/>
      <c r="F5" s="4"/>
      <c r="G5" s="2"/>
    </row>
    <row r="7" spans="2:9" ht="25.5" customHeight="1">
      <c r="B7" s="59" t="s">
        <v>5</v>
      </c>
      <c r="C7" s="59" t="s">
        <v>0</v>
      </c>
      <c r="D7" s="59" t="s">
        <v>9</v>
      </c>
      <c r="E7" s="59" t="s">
        <v>10</v>
      </c>
      <c r="F7" s="59"/>
      <c r="G7" s="59"/>
      <c r="H7" s="59" t="s">
        <v>17</v>
      </c>
      <c r="I7" s="59" t="s">
        <v>1</v>
      </c>
    </row>
    <row r="8" spans="2:9" ht="22.5" customHeight="1">
      <c r="B8" s="59"/>
      <c r="C8" s="59"/>
      <c r="D8" s="59"/>
      <c r="E8" s="6" t="s">
        <v>6</v>
      </c>
      <c r="F8" s="6" t="s">
        <v>7</v>
      </c>
      <c r="G8" s="6" t="s">
        <v>8</v>
      </c>
      <c r="H8" s="59"/>
      <c r="I8" s="59"/>
    </row>
    <row r="9" spans="2:9" ht="12.75">
      <c r="B9" s="58" t="s">
        <v>12</v>
      </c>
      <c r="C9" s="5"/>
      <c r="D9" s="12"/>
      <c r="E9" s="12"/>
      <c r="F9" s="12"/>
      <c r="G9" s="12"/>
      <c r="H9" s="12"/>
      <c r="I9" s="10"/>
    </row>
    <row r="10" spans="2:9" ht="15" customHeight="1">
      <c r="B10" s="58"/>
      <c r="C10" s="5" t="s">
        <v>79</v>
      </c>
      <c r="D10" s="12">
        <v>150</v>
      </c>
      <c r="E10" s="12">
        <v>18.75</v>
      </c>
      <c r="F10" s="12">
        <v>19.5</v>
      </c>
      <c r="G10" s="12">
        <v>2.7</v>
      </c>
      <c r="H10" s="12">
        <v>261.45</v>
      </c>
      <c r="I10" s="38">
        <v>67</v>
      </c>
    </row>
    <row r="11" spans="2:9" ht="12.75">
      <c r="B11" s="58"/>
      <c r="C11" s="5" t="s">
        <v>39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8"/>
      <c r="C12" s="5" t="s">
        <v>84</v>
      </c>
      <c r="D12" s="12">
        <v>20</v>
      </c>
      <c r="E12" s="12">
        <v>1.14</v>
      </c>
      <c r="F12" s="12">
        <v>0.22</v>
      </c>
      <c r="G12" s="12">
        <v>7.44</v>
      </c>
      <c r="H12" s="12">
        <v>36.26</v>
      </c>
      <c r="I12" s="36">
        <v>120</v>
      </c>
    </row>
    <row r="13" spans="2:9" ht="12.75">
      <c r="B13" s="58"/>
      <c r="C13" s="5" t="s">
        <v>65</v>
      </c>
      <c r="D13" s="12">
        <v>200</v>
      </c>
      <c r="E13" s="12">
        <v>1</v>
      </c>
      <c r="F13" s="12">
        <v>0</v>
      </c>
      <c r="G13" s="12">
        <v>23.6</v>
      </c>
      <c r="H13" s="12">
        <v>98.4</v>
      </c>
      <c r="I13" s="36">
        <v>102</v>
      </c>
    </row>
    <row r="14" spans="2:9" ht="12.75">
      <c r="B14" s="58"/>
      <c r="C14" s="5" t="s">
        <v>107</v>
      </c>
      <c r="D14" s="12">
        <v>100</v>
      </c>
      <c r="E14" s="12">
        <v>0.9</v>
      </c>
      <c r="F14" s="12">
        <v>0.2</v>
      </c>
      <c r="G14" s="12">
        <v>8.1</v>
      </c>
      <c r="H14" s="12">
        <v>40</v>
      </c>
      <c r="I14" s="36" t="s">
        <v>127</v>
      </c>
    </row>
    <row r="15" spans="2:9" ht="12.75">
      <c r="B15" s="58"/>
      <c r="C15" s="5"/>
      <c r="D15" s="12"/>
      <c r="E15" s="12"/>
      <c r="F15" s="12"/>
      <c r="G15" s="12"/>
      <c r="H15" s="12"/>
      <c r="I15" s="36"/>
    </row>
    <row r="16" spans="2:9" ht="12.75">
      <c r="B16" s="58"/>
      <c r="C16" s="5"/>
      <c r="D16" s="12"/>
      <c r="E16" s="12"/>
      <c r="F16" s="12"/>
      <c r="G16" s="12"/>
      <c r="H16" s="12"/>
      <c r="I16" s="36"/>
    </row>
    <row r="17" spans="2:9" ht="12.75">
      <c r="B17" s="8" t="s">
        <v>11</v>
      </c>
      <c r="C17" s="7"/>
      <c r="D17" s="13">
        <f>SUM(D9:D16)</f>
        <v>500</v>
      </c>
      <c r="E17" s="13">
        <f>SUM(E9:E16)</f>
        <v>23.95</v>
      </c>
      <c r="F17" s="13">
        <f>SUM(F9:F16)</f>
        <v>20.729999999999997</v>
      </c>
      <c r="G17" s="13">
        <f>SUM(G9:G16)</f>
        <v>56.57</v>
      </c>
      <c r="H17" s="14">
        <f>SUM(H9:H16)</f>
        <v>511.77</v>
      </c>
      <c r="I17" s="11"/>
    </row>
    <row r="18" spans="2:9" ht="12.75">
      <c r="B18" s="58" t="s">
        <v>13</v>
      </c>
      <c r="C18" s="5"/>
      <c r="D18" s="12"/>
      <c r="E18" s="12"/>
      <c r="F18" s="12"/>
      <c r="G18" s="12"/>
      <c r="H18" s="12"/>
      <c r="I18" s="10"/>
    </row>
    <row r="19" spans="2:9" ht="12.75">
      <c r="B19" s="58"/>
      <c r="C19" s="5" t="s">
        <v>28</v>
      </c>
      <c r="D19" s="12">
        <v>60</v>
      </c>
      <c r="E19" s="12">
        <v>1.86</v>
      </c>
      <c r="F19" s="12">
        <v>0.12</v>
      </c>
      <c r="G19" s="12">
        <v>4.26</v>
      </c>
      <c r="H19" s="12">
        <v>24.6</v>
      </c>
      <c r="I19" s="36">
        <v>172</v>
      </c>
    </row>
    <row r="20" spans="2:9" ht="12.75">
      <c r="B20" s="58"/>
      <c r="C20" s="5" t="s">
        <v>30</v>
      </c>
      <c r="D20" s="12">
        <v>200</v>
      </c>
      <c r="E20" s="12">
        <v>6.4</v>
      </c>
      <c r="F20" s="12">
        <v>6.2</v>
      </c>
      <c r="G20" s="12">
        <v>12.2</v>
      </c>
      <c r="H20" s="12">
        <v>130.6</v>
      </c>
      <c r="I20" s="36">
        <v>33</v>
      </c>
    </row>
    <row r="21" spans="2:9" ht="27">
      <c r="B21" s="58"/>
      <c r="C21" s="5" t="s">
        <v>144</v>
      </c>
      <c r="D21" s="12">
        <v>90</v>
      </c>
      <c r="E21" s="12">
        <v>18.7</v>
      </c>
      <c r="F21" s="12">
        <v>19.2</v>
      </c>
      <c r="G21" s="12">
        <v>7.5</v>
      </c>
      <c r="H21" s="12">
        <v>278.28</v>
      </c>
      <c r="I21" s="57">
        <v>42</v>
      </c>
    </row>
    <row r="22" spans="2:9" ht="12.75">
      <c r="B22" s="58"/>
      <c r="C22" s="5" t="s">
        <v>78</v>
      </c>
      <c r="D22" s="12">
        <v>150</v>
      </c>
      <c r="E22" s="12">
        <v>2.4</v>
      </c>
      <c r="F22" s="12">
        <v>6.9</v>
      </c>
      <c r="G22" s="12">
        <v>14.1</v>
      </c>
      <c r="H22" s="12">
        <v>128.85</v>
      </c>
      <c r="I22" s="36">
        <v>22</v>
      </c>
    </row>
    <row r="23" spans="2:9" ht="14.25">
      <c r="B23" s="58"/>
      <c r="C23" s="5" t="s">
        <v>108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2.75">
      <c r="B24" s="58"/>
      <c r="C24" s="5" t="s">
        <v>45</v>
      </c>
      <c r="D24" s="12">
        <v>200</v>
      </c>
      <c r="E24" s="12">
        <v>0</v>
      </c>
      <c r="F24" s="12">
        <v>0</v>
      </c>
      <c r="G24" s="12">
        <v>19</v>
      </c>
      <c r="H24" s="12">
        <v>75</v>
      </c>
      <c r="I24" s="36">
        <v>2</v>
      </c>
    </row>
    <row r="25" spans="2:9" ht="12.75">
      <c r="B25" s="58"/>
      <c r="C25" s="5"/>
      <c r="D25" s="12"/>
      <c r="E25" s="12"/>
      <c r="F25" s="12"/>
      <c r="G25" s="12"/>
      <c r="H25" s="12"/>
      <c r="I25" s="36"/>
    </row>
    <row r="26" spans="2:9" ht="12.75">
      <c r="B26" s="58"/>
      <c r="C26" s="5"/>
      <c r="D26" s="12"/>
      <c r="E26" s="12"/>
      <c r="F26" s="12"/>
      <c r="G26" s="12"/>
      <c r="H26" s="12"/>
      <c r="I26" s="10"/>
    </row>
    <row r="27" spans="2:9" ht="12.75">
      <c r="B27" s="58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730</v>
      </c>
      <c r="E28" s="14">
        <f>SUM(E18:E27)</f>
        <v>31.49</v>
      </c>
      <c r="F28" s="14">
        <f>SUM(F18:F27)</f>
        <v>32.63</v>
      </c>
      <c r="G28" s="14">
        <f>SUM(G18:G27)</f>
        <v>70.32</v>
      </c>
      <c r="H28" s="14">
        <f>SUM(H18:H27)</f>
        <v>709.3299999999999</v>
      </c>
      <c r="I28" s="11"/>
    </row>
    <row r="29" spans="2:9" ht="12.75">
      <c r="B29" s="8" t="s">
        <v>15</v>
      </c>
      <c r="C29" s="7"/>
      <c r="D29" s="14">
        <f>D17+D28</f>
        <v>1230</v>
      </c>
      <c r="E29" s="14">
        <f>E17+E28</f>
        <v>55.44</v>
      </c>
      <c r="F29" s="14">
        <f>F17+F28</f>
        <v>53.36</v>
      </c>
      <c r="G29" s="14">
        <f>G17+G28</f>
        <v>126.88999999999999</v>
      </c>
      <c r="H29" s="14">
        <f>H17+H28</f>
        <v>1221.1</v>
      </c>
      <c r="I29" s="11"/>
    </row>
    <row r="31" spans="3:8" ht="14.25">
      <c r="C31" s="56" t="s">
        <v>109</v>
      </c>
      <c r="H31" s="33"/>
    </row>
    <row r="32" spans="3:8" ht="14.25">
      <c r="C32" s="56" t="s">
        <v>145</v>
      </c>
      <c r="D32" s="32"/>
      <c r="E32" s="32"/>
      <c r="F32" s="32"/>
      <c r="G32" s="32"/>
      <c r="H32" s="32"/>
    </row>
    <row r="33" spans="4:9" ht="12.75">
      <c r="D33" s="34"/>
      <c r="E33" s="34"/>
      <c r="F33" s="34"/>
      <c r="G33" s="34"/>
      <c r="H33" s="34"/>
      <c r="I33" s="42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33"/>
  <sheetViews>
    <sheetView zoomScalePageLayoutView="0" workbookViewId="0" topLeftCell="A7">
      <selection activeCell="C36" sqref="C36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7" width="9.375" style="1" customWidth="1"/>
    <col min="8" max="8" width="11.125" style="1" customWidth="1"/>
    <col min="9" max="9" width="9.75390625" style="1" customWidth="1"/>
    <col min="10" max="10" width="2.75390625" style="1" customWidth="1"/>
    <col min="11" max="16384" width="9.125" style="1" customWidth="1"/>
  </cols>
  <sheetData>
    <row r="1" ht="12.75">
      <c r="D1" s="9"/>
    </row>
    <row r="3" spans="3:5" ht="12.75">
      <c r="C3" s="4"/>
      <c r="D3" s="54"/>
      <c r="E3" s="2"/>
    </row>
    <row r="4" spans="3:5" ht="12.75">
      <c r="C4" s="4"/>
      <c r="D4" s="55"/>
      <c r="E4" s="2"/>
    </row>
    <row r="5" spans="3:7" ht="12.75">
      <c r="C5" s="4"/>
      <c r="D5" s="55"/>
      <c r="E5" s="2"/>
      <c r="F5" s="4"/>
      <c r="G5" s="2"/>
    </row>
    <row r="7" spans="2:9" ht="25.5" customHeight="1">
      <c r="B7" s="59" t="s">
        <v>19</v>
      </c>
      <c r="C7" s="59" t="s">
        <v>2</v>
      </c>
      <c r="D7" s="59" t="s">
        <v>9</v>
      </c>
      <c r="E7" s="59" t="s">
        <v>10</v>
      </c>
      <c r="F7" s="59"/>
      <c r="G7" s="59"/>
      <c r="H7" s="59" t="s">
        <v>17</v>
      </c>
      <c r="I7" s="59" t="s">
        <v>18</v>
      </c>
    </row>
    <row r="8" spans="2:9" ht="22.5" customHeight="1">
      <c r="B8" s="59"/>
      <c r="C8" s="59"/>
      <c r="D8" s="59"/>
      <c r="E8" s="6" t="s">
        <v>6</v>
      </c>
      <c r="F8" s="6" t="s">
        <v>7</v>
      </c>
      <c r="G8" s="6" t="s">
        <v>8</v>
      </c>
      <c r="H8" s="59"/>
      <c r="I8" s="59"/>
    </row>
    <row r="9" spans="2:9" s="3" customFormat="1" ht="12.75">
      <c r="B9" s="43">
        <f>'Д01'!D4</f>
        <v>1</v>
      </c>
      <c r="C9" s="44">
        <f>'Д01'!$D$5</f>
        <v>1</v>
      </c>
      <c r="D9" s="45">
        <f>'Д01'!D$29</f>
        <v>1305</v>
      </c>
      <c r="E9" s="45">
        <f>'Д01'!E$29</f>
        <v>50.54</v>
      </c>
      <c r="F9" s="45">
        <f>'Д01'!F$29</f>
        <v>47.42</v>
      </c>
      <c r="G9" s="45">
        <f>'Д01'!G$29</f>
        <v>176.01</v>
      </c>
      <c r="H9" s="45">
        <f>'Д01'!H$29</f>
        <v>1355.81</v>
      </c>
      <c r="I9" s="7"/>
    </row>
    <row r="10" spans="2:9" ht="12.75">
      <c r="B10" s="46"/>
      <c r="C10" s="44">
        <f>'Д02'!$D$5</f>
        <v>2</v>
      </c>
      <c r="D10" s="45">
        <f>'Д02'!D$29</f>
        <v>1265</v>
      </c>
      <c r="E10" s="45">
        <f>'Д02'!E$29</f>
        <v>36.4</v>
      </c>
      <c r="F10" s="45">
        <f>'Д02'!F$29</f>
        <v>50.17</v>
      </c>
      <c r="G10" s="45">
        <f>'Д02'!G$29</f>
        <v>195.67000000000002</v>
      </c>
      <c r="H10" s="45">
        <f>'Д02'!H$29</f>
        <v>1396.49</v>
      </c>
      <c r="I10" s="7"/>
    </row>
    <row r="11" spans="2:9" ht="12.75">
      <c r="B11" s="46"/>
      <c r="C11" s="44">
        <f>'Д03'!$D$5</f>
        <v>3</v>
      </c>
      <c r="D11" s="45">
        <f>'Д03'!D$29</f>
        <v>1230</v>
      </c>
      <c r="E11" s="45">
        <f>'Д03'!E$29</f>
        <v>59.959999999999994</v>
      </c>
      <c r="F11" s="45">
        <f>'Д03'!F$29</f>
        <v>35.53</v>
      </c>
      <c r="G11" s="45">
        <f>'Д03'!G$29</f>
        <v>177.31</v>
      </c>
      <c r="H11" s="45">
        <f>'Д03'!H$29</f>
        <v>1277.85</v>
      </c>
      <c r="I11" s="7"/>
    </row>
    <row r="12" spans="2:9" ht="12.75">
      <c r="B12" s="46"/>
      <c r="C12" s="44">
        <f>'Д04'!$D$5</f>
        <v>4</v>
      </c>
      <c r="D12" s="45">
        <f>'Д04'!D$29</f>
        <v>1235</v>
      </c>
      <c r="E12" s="45">
        <f>'Д04'!E$29</f>
        <v>53.93000000000001</v>
      </c>
      <c r="F12" s="45">
        <f>'Д04'!F$29</f>
        <v>46.44</v>
      </c>
      <c r="G12" s="45">
        <f>'Д04'!G$29</f>
        <v>176.55</v>
      </c>
      <c r="H12" s="45">
        <f>'Д04'!H$29</f>
        <v>1353.0800000000002</v>
      </c>
      <c r="I12" s="7"/>
    </row>
    <row r="13" spans="2:9" ht="12.75">
      <c r="B13" s="47"/>
      <c r="C13" s="44">
        <f>'Д05'!$D$5</f>
        <v>5</v>
      </c>
      <c r="D13" s="45">
        <f>'Д05'!D$29</f>
        <v>1230</v>
      </c>
      <c r="E13" s="45">
        <f>'Д05'!E$29</f>
        <v>51.14999999999999</v>
      </c>
      <c r="F13" s="45">
        <f>'Д05'!F$29</f>
        <v>39.760000000000005</v>
      </c>
      <c r="G13" s="45">
        <f>'Д05'!G$29</f>
        <v>152.01999999999998</v>
      </c>
      <c r="H13" s="45">
        <f>'Д05'!H$29</f>
        <v>1177.71</v>
      </c>
      <c r="I13" s="7"/>
    </row>
    <row r="14" spans="2:9" ht="12.75">
      <c r="B14" s="48">
        <f>'Д06'!D4</f>
        <v>2</v>
      </c>
      <c r="C14" s="49">
        <f>'Д06'!$D$5</f>
        <v>1</v>
      </c>
      <c r="D14" s="50">
        <f>'Д06'!D$29</f>
        <v>1230</v>
      </c>
      <c r="E14" s="50">
        <f>'Д06'!E$29</f>
        <v>43.94</v>
      </c>
      <c r="F14" s="50">
        <f>'Д06'!F$29</f>
        <v>63.41</v>
      </c>
      <c r="G14" s="50">
        <f>'Д06'!G$29</f>
        <v>188.64</v>
      </c>
      <c r="H14" s="50">
        <f>'Д06'!H$29</f>
        <v>1395.57</v>
      </c>
      <c r="I14" s="51"/>
    </row>
    <row r="15" spans="2:9" ht="12.75">
      <c r="B15" s="52"/>
      <c r="C15" s="49">
        <f>'Д07'!$D$5</f>
        <v>2</v>
      </c>
      <c r="D15" s="50">
        <f>'Д07'!D$29</f>
        <v>1300</v>
      </c>
      <c r="E15" s="50">
        <f>'Д07'!E$29</f>
        <v>46.949999999999996</v>
      </c>
      <c r="F15" s="50">
        <f>'Д07'!F$29</f>
        <v>38.89</v>
      </c>
      <c r="G15" s="50">
        <f>'Д07'!G$29</f>
        <v>197.71</v>
      </c>
      <c r="H15" s="50">
        <f>'Д07'!H$29</f>
        <v>1338.2400000000002</v>
      </c>
      <c r="I15" s="51"/>
    </row>
    <row r="16" spans="2:9" ht="12.75">
      <c r="B16" s="52"/>
      <c r="C16" s="49">
        <f>'Д08'!$D$5</f>
        <v>3</v>
      </c>
      <c r="D16" s="50">
        <f>'Д08'!D$29</f>
        <v>1230</v>
      </c>
      <c r="E16" s="50">
        <f>'Д08'!E$29</f>
        <v>62.25</v>
      </c>
      <c r="F16" s="50">
        <f>'Д08'!F$29</f>
        <v>42.75</v>
      </c>
      <c r="G16" s="50">
        <f>'Д08'!G$29</f>
        <v>157.19</v>
      </c>
      <c r="H16" s="50">
        <f>'Д08'!H$29</f>
        <v>1274.1</v>
      </c>
      <c r="I16" s="51"/>
    </row>
    <row r="17" spans="2:9" ht="12.75">
      <c r="B17" s="52"/>
      <c r="C17" s="49">
        <f>'Д09'!$D$5</f>
        <v>4</v>
      </c>
      <c r="D17" s="50">
        <f>'Д09'!D$29</f>
        <v>1300</v>
      </c>
      <c r="E17" s="50">
        <f>'Д09'!E$29</f>
        <v>34.73</v>
      </c>
      <c r="F17" s="50">
        <f>'Д09'!F$29</f>
        <v>42.93</v>
      </c>
      <c r="G17" s="50">
        <f>'Д09'!G$29</f>
        <v>198.83999999999997</v>
      </c>
      <c r="H17" s="50">
        <f>'Д09'!H$29</f>
        <v>1345.35</v>
      </c>
      <c r="I17" s="51"/>
    </row>
    <row r="18" spans="2:9" ht="12.75">
      <c r="B18" s="53"/>
      <c r="C18" s="49">
        <f>'Д10'!$D$5</f>
        <v>5</v>
      </c>
      <c r="D18" s="50">
        <f>'Д10'!D$29</f>
        <v>1240</v>
      </c>
      <c r="E18" s="50">
        <f>'Д10'!E$29</f>
        <v>59.67</v>
      </c>
      <c r="F18" s="50">
        <f>'Д10'!F$29</f>
        <v>69.43</v>
      </c>
      <c r="G18" s="50">
        <f>'Д10'!G$29</f>
        <v>133.01</v>
      </c>
      <c r="H18" s="50">
        <f>'Д10'!H$29</f>
        <v>1404.47</v>
      </c>
      <c r="I18" s="51"/>
    </row>
    <row r="19" spans="2:9" ht="12.75">
      <c r="B19" s="26">
        <f>'Д11'!D4</f>
        <v>3</v>
      </c>
      <c r="C19" s="24">
        <f>'Д11'!$D$5</f>
        <v>1</v>
      </c>
      <c r="D19" s="19">
        <f>'Д11'!D$29</f>
        <v>1255</v>
      </c>
      <c r="E19" s="19">
        <f>'Д11'!E$29</f>
        <v>49.78</v>
      </c>
      <c r="F19" s="19">
        <f>'Д11'!F$29</f>
        <v>43.93000000000001</v>
      </c>
      <c r="G19" s="19">
        <f>'Д11'!G$29</f>
        <v>166.04000000000002</v>
      </c>
      <c r="H19" s="19">
        <f>'Д11'!H$29</f>
        <v>1280.1</v>
      </c>
      <c r="I19" s="20"/>
    </row>
    <row r="20" spans="2:9" ht="12.75">
      <c r="B20" s="23"/>
      <c r="C20" s="24">
        <f>'Д12'!$D$5</f>
        <v>2</v>
      </c>
      <c r="D20" s="19">
        <f>'Д12'!D$29</f>
        <v>1230</v>
      </c>
      <c r="E20" s="19">
        <f>'Д12'!E$29</f>
        <v>57.71</v>
      </c>
      <c r="F20" s="19">
        <f>'Д12'!F$29</f>
        <v>35.93</v>
      </c>
      <c r="G20" s="19">
        <f>'Д12'!G$29</f>
        <v>203.45999999999998</v>
      </c>
      <c r="H20" s="19">
        <f>'Д12'!H$29</f>
        <v>1389.22</v>
      </c>
      <c r="I20" s="20"/>
    </row>
    <row r="21" spans="2:9" ht="12.75">
      <c r="B21" s="23"/>
      <c r="C21" s="24">
        <f>'Д13'!$D$5</f>
        <v>3</v>
      </c>
      <c r="D21" s="19">
        <f>'Д13'!D$29</f>
        <v>1230</v>
      </c>
      <c r="E21" s="19">
        <f>'Д13'!E$29</f>
        <v>56.86</v>
      </c>
      <c r="F21" s="19">
        <f>'Д13'!F$29</f>
        <v>42.43000000000001</v>
      </c>
      <c r="G21" s="19">
        <f>'Д13'!G$29</f>
        <v>158.8</v>
      </c>
      <c r="H21" s="19">
        <f>'Д13'!H$29</f>
        <v>1254.6999999999998</v>
      </c>
      <c r="I21" s="20"/>
    </row>
    <row r="22" spans="2:9" ht="12.75">
      <c r="B22" s="23"/>
      <c r="C22" s="24">
        <f>'Д14'!$D$5</f>
        <v>4</v>
      </c>
      <c r="D22" s="19">
        <f>'Д14'!D$29</f>
        <v>1270</v>
      </c>
      <c r="E22" s="19">
        <f>'Д14'!E$29</f>
        <v>32.769999999999996</v>
      </c>
      <c r="F22" s="19">
        <f>'Д14'!F$29</f>
        <v>34.540000000000006</v>
      </c>
      <c r="G22" s="19">
        <f>'Д14'!G$29</f>
        <v>190.64</v>
      </c>
      <c r="H22" s="19">
        <f>'Д14'!H$29</f>
        <v>1206.51</v>
      </c>
      <c r="I22" s="20"/>
    </row>
    <row r="23" spans="2:9" ht="12.75">
      <c r="B23" s="25"/>
      <c r="C23" s="24">
        <f>'Д15'!$D$5</f>
        <v>5</v>
      </c>
      <c r="D23" s="19">
        <f>'Д15'!D$29</f>
        <v>1230</v>
      </c>
      <c r="E23" s="19">
        <f>'Д15'!E$29</f>
        <v>56.88</v>
      </c>
      <c r="F23" s="19">
        <f>'Д15'!F$29</f>
        <v>55.91</v>
      </c>
      <c r="G23" s="19">
        <f>'Д15'!G$29</f>
        <v>132.78000000000003</v>
      </c>
      <c r="H23" s="19">
        <f>'Д15'!H$29</f>
        <v>1270.9</v>
      </c>
      <c r="I23" s="20"/>
    </row>
    <row r="24" spans="2:9" ht="12.75">
      <c r="B24" s="27">
        <f>'Д16'!D4</f>
        <v>4</v>
      </c>
      <c r="C24" s="28">
        <f>'Д16'!$D$5</f>
        <v>1</v>
      </c>
      <c r="D24" s="21">
        <f>'Д16'!D$29</f>
        <v>1275</v>
      </c>
      <c r="E24" s="21">
        <f>'Д16'!E$29</f>
        <v>49.15</v>
      </c>
      <c r="F24" s="21">
        <f>'Д16'!F$29</f>
        <v>35.599999999999994</v>
      </c>
      <c r="G24" s="21">
        <f>'Д16'!G$29</f>
        <v>187.92000000000002</v>
      </c>
      <c r="H24" s="21">
        <f>'Д16'!H$29</f>
        <v>1288.3</v>
      </c>
      <c r="I24" s="22"/>
    </row>
    <row r="25" spans="2:9" ht="12.75">
      <c r="B25" s="29"/>
      <c r="C25" s="28">
        <f>'Д17'!$D$5</f>
        <v>2</v>
      </c>
      <c r="D25" s="21">
        <f>'Д17'!D$29</f>
        <v>1265</v>
      </c>
      <c r="E25" s="21">
        <f>'Д17'!E$29</f>
        <v>41.03</v>
      </c>
      <c r="F25" s="21">
        <f>'Д17'!F$29</f>
        <v>63.419999999999995</v>
      </c>
      <c r="G25" s="21">
        <f>'Д17'!G$29</f>
        <v>121.83000000000001</v>
      </c>
      <c r="H25" s="21">
        <f>'Д17'!H$29</f>
        <v>1233.8500000000001</v>
      </c>
      <c r="I25" s="22"/>
    </row>
    <row r="26" spans="2:9" ht="12.75">
      <c r="B26" s="29"/>
      <c r="C26" s="28">
        <f>'Д18'!$D$5</f>
        <v>3</v>
      </c>
      <c r="D26" s="21">
        <f>'Д18'!D$29</f>
        <v>1230</v>
      </c>
      <c r="E26" s="21">
        <f>'Д18'!E$29</f>
        <v>51.55</v>
      </c>
      <c r="F26" s="21">
        <f>'Д18'!F$29</f>
        <v>48.790000000000006</v>
      </c>
      <c r="G26" s="21">
        <f>'Д18'!G$29</f>
        <v>155.54</v>
      </c>
      <c r="H26" s="21">
        <f>'Д18'!H$29</f>
        <v>1276.41</v>
      </c>
      <c r="I26" s="22"/>
    </row>
    <row r="27" spans="2:9" ht="12.75">
      <c r="B27" s="29"/>
      <c r="C27" s="28">
        <f>'Д19'!$D$5</f>
        <v>4</v>
      </c>
      <c r="D27" s="21">
        <f>'Д19'!D$29</f>
        <v>1260</v>
      </c>
      <c r="E27" s="21">
        <f>'Д19'!E$29</f>
        <v>39.84</v>
      </c>
      <c r="F27" s="21">
        <f>'Д19'!F$29</f>
        <v>45.75</v>
      </c>
      <c r="G27" s="21">
        <f>'Д19'!G$29</f>
        <v>172.11</v>
      </c>
      <c r="H27" s="21">
        <f>'Д19'!H$29</f>
        <v>1176.28</v>
      </c>
      <c r="I27" s="22"/>
    </row>
    <row r="28" spans="2:9" ht="12.75">
      <c r="B28" s="30"/>
      <c r="C28" s="28">
        <f>'Д20'!$D$5</f>
        <v>5</v>
      </c>
      <c r="D28" s="21">
        <f>'Д20'!D$29</f>
        <v>1230</v>
      </c>
      <c r="E28" s="21">
        <f>'Д20'!E$29</f>
        <v>55.44</v>
      </c>
      <c r="F28" s="21">
        <f>'Д20'!F$29</f>
        <v>53.36</v>
      </c>
      <c r="G28" s="21">
        <f>'Д20'!G$29</f>
        <v>126.88999999999999</v>
      </c>
      <c r="H28" s="21">
        <f>'Д20'!H$29</f>
        <v>1221.1</v>
      </c>
      <c r="I28" s="22"/>
    </row>
    <row r="29" spans="3:8" s="3" customFormat="1" ht="12.75">
      <c r="C29" s="3" t="s">
        <v>20</v>
      </c>
      <c r="D29" s="31">
        <f>SUM(D9:D28)</f>
        <v>25040</v>
      </c>
      <c r="E29" s="31">
        <f>SUM(E9:E28)</f>
        <v>990.53</v>
      </c>
      <c r="F29" s="31">
        <f>SUM(F9:F28)</f>
        <v>936.3899999999999</v>
      </c>
      <c r="G29" s="31">
        <f>SUM(G9:G28)</f>
        <v>3368.96</v>
      </c>
      <c r="H29" s="31">
        <f>SUM(H9:H28)</f>
        <v>25916.039999999994</v>
      </c>
    </row>
    <row r="30" spans="3:8" ht="12.75">
      <c r="C30" s="3" t="s">
        <v>21</v>
      </c>
      <c r="D30" s="31">
        <f>D29/20</f>
        <v>1252</v>
      </c>
      <c r="E30" s="61">
        <f>E29/20</f>
        <v>49.5265</v>
      </c>
      <c r="F30" s="61">
        <f>F29/20</f>
        <v>46.81949999999999</v>
      </c>
      <c r="G30" s="61">
        <f>G29/20</f>
        <v>168.448</v>
      </c>
      <c r="H30" s="61">
        <f>H29/20</f>
        <v>1295.8019999999997</v>
      </c>
    </row>
    <row r="31" ht="12.75">
      <c r="H31" s="33"/>
    </row>
    <row r="32" spans="4:8" ht="12.75">
      <c r="D32" s="34"/>
      <c r="E32" s="34"/>
      <c r="F32" s="34"/>
      <c r="G32" s="34"/>
      <c r="H32" s="34"/>
    </row>
    <row r="33" spans="5:8" ht="12.75">
      <c r="E33" s="42"/>
      <c r="F33" s="42"/>
      <c r="G33" s="42"/>
      <c r="H33" s="42"/>
    </row>
  </sheetData>
  <sheetProtection/>
  <mergeCells count="6">
    <mergeCell ref="H7:H8"/>
    <mergeCell ref="I7:I8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33"/>
  <sheetViews>
    <sheetView zoomScalePageLayoutView="0" workbookViewId="0" topLeftCell="A7">
      <selection activeCell="E33" sqref="E32:I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6.00390625" style="1" customWidth="1"/>
    <col min="4" max="4" width="10.625" style="1" customWidth="1"/>
    <col min="5" max="7" width="9.375" style="1" customWidth="1"/>
    <col min="8" max="8" width="11.125" style="1" customWidth="1"/>
    <col min="9" max="9" width="10.875" style="1" customWidth="1"/>
    <col min="10" max="10" width="2.75390625" style="1" customWidth="1"/>
    <col min="11" max="16384" width="9.125" style="1" customWidth="1"/>
  </cols>
  <sheetData>
    <row r="1" ht="12.75">
      <c r="D1" s="9" t="s">
        <v>37</v>
      </c>
    </row>
    <row r="3" spans="3:5" ht="12.75">
      <c r="C3" s="4" t="s">
        <v>3</v>
      </c>
      <c r="D3" s="18" t="str">
        <f>'Д01'!D3</f>
        <v>7-11 лет</v>
      </c>
      <c r="E3" s="2"/>
    </row>
    <row r="4" spans="3:5" ht="12.75">
      <c r="C4" s="4" t="s">
        <v>16</v>
      </c>
      <c r="D4" s="18">
        <f>'Д01'!D4</f>
        <v>1</v>
      </c>
      <c r="E4" s="2"/>
    </row>
    <row r="5" spans="3:7" ht="12.75">
      <c r="C5" s="4" t="s">
        <v>2</v>
      </c>
      <c r="D5" s="16">
        <v>3</v>
      </c>
      <c r="E5" s="2"/>
      <c r="F5" s="4"/>
      <c r="G5" s="2"/>
    </row>
    <row r="7" spans="2:9" ht="25.5" customHeight="1">
      <c r="B7" s="59" t="s">
        <v>5</v>
      </c>
      <c r="C7" s="59" t="s">
        <v>0</v>
      </c>
      <c r="D7" s="59" t="s">
        <v>9</v>
      </c>
      <c r="E7" s="59" t="s">
        <v>10</v>
      </c>
      <c r="F7" s="59"/>
      <c r="G7" s="59"/>
      <c r="H7" s="59" t="s">
        <v>17</v>
      </c>
      <c r="I7" s="59" t="s">
        <v>1</v>
      </c>
    </row>
    <row r="8" spans="2:9" ht="22.5" customHeight="1">
      <c r="B8" s="59"/>
      <c r="C8" s="59"/>
      <c r="D8" s="59"/>
      <c r="E8" s="6" t="s">
        <v>6</v>
      </c>
      <c r="F8" s="6" t="s">
        <v>7</v>
      </c>
      <c r="G8" s="6" t="s">
        <v>8</v>
      </c>
      <c r="H8" s="59"/>
      <c r="I8" s="59"/>
    </row>
    <row r="9" spans="2:9" ht="12.75">
      <c r="B9" s="58" t="s">
        <v>12</v>
      </c>
      <c r="C9" s="5"/>
      <c r="D9" s="12"/>
      <c r="E9" s="12"/>
      <c r="F9" s="12"/>
      <c r="G9" s="12"/>
      <c r="H9" s="12"/>
      <c r="I9" s="36"/>
    </row>
    <row r="10" spans="2:9" ht="15" customHeight="1">
      <c r="B10" s="58"/>
      <c r="C10" s="35" t="s">
        <v>46</v>
      </c>
      <c r="D10" s="12">
        <v>150</v>
      </c>
      <c r="E10" s="12">
        <v>24.37</v>
      </c>
      <c r="F10" s="12">
        <v>10.3</v>
      </c>
      <c r="G10" s="12">
        <v>36.08</v>
      </c>
      <c r="H10" s="12">
        <v>336</v>
      </c>
      <c r="I10" s="36">
        <v>230</v>
      </c>
    </row>
    <row r="11" spans="2:9" ht="12.75">
      <c r="B11" s="58"/>
      <c r="C11" s="5" t="s">
        <v>39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8"/>
      <c r="C12" s="5" t="s">
        <v>84</v>
      </c>
      <c r="D12" s="12">
        <v>20</v>
      </c>
      <c r="E12" s="12">
        <v>1.14</v>
      </c>
      <c r="F12" s="12">
        <v>0.22</v>
      </c>
      <c r="G12" s="12">
        <v>7.44</v>
      </c>
      <c r="H12" s="12">
        <v>36.26</v>
      </c>
      <c r="I12" s="36">
        <v>120</v>
      </c>
    </row>
    <row r="13" spans="2:9" ht="12.75">
      <c r="B13" s="58"/>
      <c r="C13" s="5" t="s">
        <v>38</v>
      </c>
      <c r="D13" s="12">
        <v>200</v>
      </c>
      <c r="E13" s="12">
        <v>0.2</v>
      </c>
      <c r="F13" s="12">
        <v>0</v>
      </c>
      <c r="G13" s="12">
        <v>11</v>
      </c>
      <c r="H13" s="12">
        <v>44.8</v>
      </c>
      <c r="I13" s="36">
        <v>114</v>
      </c>
    </row>
    <row r="14" spans="2:9" ht="12.75">
      <c r="B14" s="58"/>
      <c r="C14" s="5" t="s">
        <v>50</v>
      </c>
      <c r="D14" s="12">
        <v>100</v>
      </c>
      <c r="E14" s="12">
        <v>0.4</v>
      </c>
      <c r="F14" s="12">
        <v>0.3</v>
      </c>
      <c r="G14" s="12">
        <v>8.2</v>
      </c>
      <c r="H14" s="12">
        <v>36.6</v>
      </c>
      <c r="I14" s="36">
        <v>25</v>
      </c>
    </row>
    <row r="15" spans="2:9" ht="12.75">
      <c r="B15" s="58"/>
      <c r="C15" s="5"/>
      <c r="D15" s="12"/>
      <c r="E15" s="12"/>
      <c r="F15" s="12"/>
      <c r="G15" s="12"/>
      <c r="H15" s="12"/>
      <c r="I15" s="36"/>
    </row>
    <row r="16" spans="2:9" ht="12.75">
      <c r="B16" s="58"/>
      <c r="C16" s="5"/>
      <c r="D16" s="12"/>
      <c r="E16" s="12"/>
      <c r="F16" s="12"/>
      <c r="G16" s="12"/>
      <c r="H16" s="12"/>
      <c r="I16" s="36"/>
    </row>
    <row r="17" spans="2:9" ht="12.75">
      <c r="B17" s="8" t="s">
        <v>11</v>
      </c>
      <c r="C17" s="7"/>
      <c r="D17" s="13">
        <f>SUM(D9:D16)</f>
        <v>500</v>
      </c>
      <c r="E17" s="13">
        <f>SUM(E9:E16)</f>
        <v>28.27</v>
      </c>
      <c r="F17" s="13">
        <f>SUM(F9:F16)</f>
        <v>11.630000000000003</v>
      </c>
      <c r="G17" s="13">
        <f>SUM(G9:G16)</f>
        <v>77.45</v>
      </c>
      <c r="H17" s="14">
        <f>SUM(H9:H16)</f>
        <v>529.3199999999999</v>
      </c>
      <c r="I17" s="11"/>
    </row>
    <row r="18" spans="2:9" ht="12.75">
      <c r="B18" s="58" t="s">
        <v>13</v>
      </c>
      <c r="C18" s="5"/>
      <c r="D18" s="12"/>
      <c r="E18" s="12"/>
      <c r="F18" s="12"/>
      <c r="G18" s="12"/>
      <c r="H18" s="12"/>
      <c r="I18" s="36"/>
    </row>
    <row r="19" spans="2:9" ht="12.75">
      <c r="B19" s="58"/>
      <c r="C19" s="5" t="s">
        <v>28</v>
      </c>
      <c r="D19" s="12">
        <v>60</v>
      </c>
      <c r="E19" s="12">
        <v>1.86</v>
      </c>
      <c r="F19" s="12">
        <v>0.12</v>
      </c>
      <c r="G19" s="12">
        <v>4.26</v>
      </c>
      <c r="H19" s="12">
        <v>24.6</v>
      </c>
      <c r="I19" s="36">
        <v>172</v>
      </c>
    </row>
    <row r="20" spans="2:9" ht="12.75">
      <c r="B20" s="58"/>
      <c r="C20" s="5" t="s">
        <v>30</v>
      </c>
      <c r="D20" s="12">
        <v>200</v>
      </c>
      <c r="E20" s="12">
        <v>6.4</v>
      </c>
      <c r="F20" s="12">
        <v>6.2</v>
      </c>
      <c r="G20" s="12">
        <v>12.2</v>
      </c>
      <c r="H20" s="12">
        <v>130.6</v>
      </c>
      <c r="I20" s="36">
        <v>33</v>
      </c>
    </row>
    <row r="21" spans="2:9" ht="15" customHeight="1">
      <c r="B21" s="58"/>
      <c r="C21" s="5" t="s">
        <v>47</v>
      </c>
      <c r="D21" s="12">
        <v>90</v>
      </c>
      <c r="E21" s="12">
        <v>14.85</v>
      </c>
      <c r="F21" s="12">
        <v>13.32</v>
      </c>
      <c r="G21" s="12">
        <v>5.94</v>
      </c>
      <c r="H21" s="12">
        <v>202.68</v>
      </c>
      <c r="I21" s="36">
        <v>80</v>
      </c>
    </row>
    <row r="22" spans="2:9" ht="12.75">
      <c r="B22" s="58"/>
      <c r="C22" s="5" t="s">
        <v>48</v>
      </c>
      <c r="D22" s="12">
        <v>150</v>
      </c>
      <c r="E22" s="12">
        <v>6.45</v>
      </c>
      <c r="F22" s="12">
        <v>4.05</v>
      </c>
      <c r="G22" s="12">
        <v>40.2</v>
      </c>
      <c r="H22" s="12">
        <v>223.65</v>
      </c>
      <c r="I22" s="36">
        <v>65</v>
      </c>
    </row>
    <row r="23" spans="2:9" ht="14.25">
      <c r="B23" s="58"/>
      <c r="C23" s="5" t="s">
        <v>108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2.75">
      <c r="B24" s="58"/>
      <c r="C24" s="5" t="s">
        <v>49</v>
      </c>
      <c r="D24" s="12">
        <v>200</v>
      </c>
      <c r="E24" s="12">
        <v>0</v>
      </c>
      <c r="F24" s="12">
        <v>0</v>
      </c>
      <c r="G24" s="12">
        <v>24</v>
      </c>
      <c r="H24" s="12">
        <v>95</v>
      </c>
      <c r="I24" s="36">
        <v>3</v>
      </c>
    </row>
    <row r="25" spans="2:9" ht="12.75">
      <c r="B25" s="58"/>
      <c r="C25" s="5"/>
      <c r="D25" s="12"/>
      <c r="E25" s="12"/>
      <c r="F25" s="12"/>
      <c r="G25" s="12"/>
      <c r="H25" s="12"/>
      <c r="I25" s="39"/>
    </row>
    <row r="26" spans="2:9" ht="12.75">
      <c r="B26" s="58"/>
      <c r="C26" s="5"/>
      <c r="D26" s="12"/>
      <c r="E26" s="12"/>
      <c r="F26" s="12"/>
      <c r="G26" s="12"/>
      <c r="H26" s="12"/>
      <c r="I26" s="36"/>
    </row>
    <row r="27" spans="2:9" ht="12.75">
      <c r="B27" s="58"/>
      <c r="C27" s="5"/>
      <c r="D27" s="12"/>
      <c r="E27" s="12"/>
      <c r="F27" s="12"/>
      <c r="G27" s="12"/>
      <c r="H27" s="12"/>
      <c r="I27" s="36"/>
    </row>
    <row r="28" spans="2:9" ht="12.75">
      <c r="B28" s="8" t="s">
        <v>14</v>
      </c>
      <c r="C28" s="7"/>
      <c r="D28" s="14">
        <f>SUM(D18:D27)</f>
        <v>730</v>
      </c>
      <c r="E28" s="14">
        <f>SUM(E18:E27)</f>
        <v>31.689999999999998</v>
      </c>
      <c r="F28" s="14">
        <f>SUM(F18:F27)</f>
        <v>23.900000000000002</v>
      </c>
      <c r="G28" s="14">
        <f>SUM(G18:G27)</f>
        <v>99.86000000000001</v>
      </c>
      <c r="H28" s="14">
        <f>SUM(H18:H27)</f>
        <v>748.53</v>
      </c>
      <c r="I28" s="11"/>
    </row>
    <row r="29" spans="2:9" ht="12.75">
      <c r="B29" s="8" t="s">
        <v>15</v>
      </c>
      <c r="C29" s="7"/>
      <c r="D29" s="14">
        <f>D17+D28</f>
        <v>1230</v>
      </c>
      <c r="E29" s="14">
        <f>E17+E28</f>
        <v>59.959999999999994</v>
      </c>
      <c r="F29" s="14">
        <f>F17+F28</f>
        <v>35.53</v>
      </c>
      <c r="G29" s="14">
        <f>G17+G28</f>
        <v>177.31</v>
      </c>
      <c r="H29" s="14">
        <f>H17+H28</f>
        <v>1277.85</v>
      </c>
      <c r="I29" s="11"/>
    </row>
    <row r="31" spans="3:8" ht="14.25">
      <c r="C31" s="56" t="s">
        <v>109</v>
      </c>
      <c r="H31" s="33"/>
    </row>
    <row r="32" spans="4:9" ht="12.75">
      <c r="D32" s="32"/>
      <c r="E32" s="60"/>
      <c r="F32" s="60"/>
      <c r="G32" s="60"/>
      <c r="H32" s="60"/>
      <c r="I32" s="42"/>
    </row>
    <row r="33" spans="4:9" ht="12.75">
      <c r="D33" s="34"/>
      <c r="E33" s="34"/>
      <c r="F33" s="34"/>
      <c r="G33" s="34"/>
      <c r="H33" s="34"/>
      <c r="I33" s="42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33"/>
  <sheetViews>
    <sheetView zoomScalePageLayoutView="0" workbookViewId="0" topLeftCell="A7">
      <selection activeCell="E33" sqref="E33:H33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7.375" style="1" customWidth="1"/>
    <col min="4" max="4" width="10.875" style="1" customWidth="1"/>
    <col min="5" max="7" width="9.375" style="1" customWidth="1"/>
    <col min="8" max="8" width="11.125" style="1" customWidth="1"/>
    <col min="9" max="9" width="10.375" style="1" customWidth="1"/>
    <col min="10" max="10" width="2.75390625" style="1" customWidth="1"/>
    <col min="11" max="16384" width="9.125" style="1" customWidth="1"/>
  </cols>
  <sheetData>
    <row r="1" ht="12.75">
      <c r="D1" s="9" t="s">
        <v>37</v>
      </c>
    </row>
    <row r="3" spans="3:5" ht="12.75">
      <c r="C3" s="4" t="s">
        <v>3</v>
      </c>
      <c r="D3" s="18" t="str">
        <f>'Д01'!D3</f>
        <v>7-11 лет</v>
      </c>
      <c r="E3" s="2"/>
    </row>
    <row r="4" spans="3:5" ht="12.75">
      <c r="C4" s="4" t="s">
        <v>16</v>
      </c>
      <c r="D4" s="18">
        <f>'Д01'!D4</f>
        <v>1</v>
      </c>
      <c r="E4" s="2"/>
    </row>
    <row r="5" spans="3:7" ht="12.75">
      <c r="C5" s="4" t="s">
        <v>2</v>
      </c>
      <c r="D5" s="16">
        <v>4</v>
      </c>
      <c r="E5" s="2"/>
      <c r="F5" s="4"/>
      <c r="G5" s="2"/>
    </row>
    <row r="7" spans="2:9" ht="25.5" customHeight="1">
      <c r="B7" s="59" t="s">
        <v>5</v>
      </c>
      <c r="C7" s="59" t="s">
        <v>0</v>
      </c>
      <c r="D7" s="59" t="s">
        <v>9</v>
      </c>
      <c r="E7" s="59" t="s">
        <v>10</v>
      </c>
      <c r="F7" s="59"/>
      <c r="G7" s="59"/>
      <c r="H7" s="59" t="s">
        <v>17</v>
      </c>
      <c r="I7" s="59" t="s">
        <v>1</v>
      </c>
    </row>
    <row r="8" spans="2:9" ht="22.5" customHeight="1">
      <c r="B8" s="59"/>
      <c r="C8" s="59"/>
      <c r="D8" s="59"/>
      <c r="E8" s="6" t="s">
        <v>6</v>
      </c>
      <c r="F8" s="6" t="s">
        <v>7</v>
      </c>
      <c r="G8" s="6" t="s">
        <v>8</v>
      </c>
      <c r="H8" s="59"/>
      <c r="I8" s="59"/>
    </row>
    <row r="9" spans="2:9" ht="12.75">
      <c r="B9" s="58" t="s">
        <v>12</v>
      </c>
      <c r="C9" s="5"/>
      <c r="D9" s="12"/>
      <c r="E9" s="12"/>
      <c r="F9" s="12"/>
      <c r="G9" s="12"/>
      <c r="H9" s="12"/>
      <c r="I9" s="10"/>
    </row>
    <row r="10" spans="2:9" ht="15" customHeight="1">
      <c r="B10" s="58"/>
      <c r="C10" s="5" t="s">
        <v>52</v>
      </c>
      <c r="D10" s="12">
        <v>205</v>
      </c>
      <c r="E10" s="12">
        <v>7.17</v>
      </c>
      <c r="F10" s="12">
        <v>7.38</v>
      </c>
      <c r="G10" s="12">
        <v>35.05</v>
      </c>
      <c r="H10" s="12">
        <v>234.72</v>
      </c>
      <c r="I10" s="39">
        <v>123</v>
      </c>
    </row>
    <row r="11" spans="2:9" ht="12.75">
      <c r="B11" s="58"/>
      <c r="C11" s="5" t="s">
        <v>24</v>
      </c>
      <c r="D11" s="12">
        <v>15</v>
      </c>
      <c r="E11" s="12">
        <v>3.66</v>
      </c>
      <c r="F11" s="12">
        <v>3.54</v>
      </c>
      <c r="G11" s="12">
        <v>0</v>
      </c>
      <c r="H11" s="12">
        <v>46.5</v>
      </c>
      <c r="I11" s="40">
        <v>1</v>
      </c>
    </row>
    <row r="12" spans="2:9" ht="12.75">
      <c r="B12" s="58"/>
      <c r="C12" s="5" t="s">
        <v>39</v>
      </c>
      <c r="D12" s="12">
        <v>30</v>
      </c>
      <c r="E12" s="12">
        <v>2.16</v>
      </c>
      <c r="F12" s="12">
        <v>0.81</v>
      </c>
      <c r="G12" s="12">
        <v>14.73</v>
      </c>
      <c r="H12" s="12">
        <v>75.66</v>
      </c>
      <c r="I12" s="36">
        <v>121</v>
      </c>
    </row>
    <row r="13" spans="2:9" ht="12.75">
      <c r="B13" s="58"/>
      <c r="C13" s="5" t="s">
        <v>41</v>
      </c>
      <c r="D13" s="12">
        <v>200</v>
      </c>
      <c r="E13" s="12">
        <v>0.2</v>
      </c>
      <c r="F13" s="12">
        <v>0</v>
      </c>
      <c r="G13" s="12">
        <v>11</v>
      </c>
      <c r="H13" s="12">
        <v>45.6</v>
      </c>
      <c r="I13" s="39">
        <v>113</v>
      </c>
    </row>
    <row r="14" spans="2:9" ht="27">
      <c r="B14" s="58"/>
      <c r="C14" s="5" t="s">
        <v>114</v>
      </c>
      <c r="D14" s="12">
        <v>50</v>
      </c>
      <c r="E14" s="12">
        <v>0.35</v>
      </c>
      <c r="F14" s="12">
        <v>0</v>
      </c>
      <c r="G14" s="12">
        <v>36.5</v>
      </c>
      <c r="H14" s="12">
        <v>151</v>
      </c>
      <c r="I14" s="57" t="s">
        <v>113</v>
      </c>
    </row>
    <row r="15" spans="2:9" ht="12.75">
      <c r="B15" s="58"/>
      <c r="C15" s="5"/>
      <c r="D15" s="12"/>
      <c r="E15" s="12"/>
      <c r="F15" s="12"/>
      <c r="G15" s="12"/>
      <c r="H15" s="12"/>
      <c r="I15" s="39"/>
    </row>
    <row r="16" spans="2:9" ht="12.75">
      <c r="B16" s="58"/>
      <c r="C16" s="5"/>
      <c r="D16" s="12"/>
      <c r="E16" s="12"/>
      <c r="F16" s="12"/>
      <c r="G16" s="12"/>
      <c r="H16" s="12"/>
      <c r="I16" s="39"/>
    </row>
    <row r="17" spans="2:9" ht="12.75">
      <c r="B17" s="8" t="s">
        <v>11</v>
      </c>
      <c r="C17" s="7"/>
      <c r="D17" s="13">
        <f>SUM(D9:D16)</f>
        <v>500</v>
      </c>
      <c r="E17" s="13">
        <f>SUM(E9:E16)</f>
        <v>13.54</v>
      </c>
      <c r="F17" s="13">
        <f>SUM(F9:F16)</f>
        <v>11.73</v>
      </c>
      <c r="G17" s="13">
        <f>SUM(G9:G16)</f>
        <v>97.28</v>
      </c>
      <c r="H17" s="14">
        <f>SUM(H9:H16)</f>
        <v>553.48</v>
      </c>
      <c r="I17" s="41"/>
    </row>
    <row r="18" spans="2:9" ht="12.75">
      <c r="B18" s="58" t="s">
        <v>13</v>
      </c>
      <c r="C18" s="5"/>
      <c r="D18" s="12"/>
      <c r="E18" s="12"/>
      <c r="F18" s="12"/>
      <c r="G18" s="12"/>
      <c r="H18" s="12"/>
      <c r="I18" s="39"/>
    </row>
    <row r="19" spans="2:9" ht="12.75">
      <c r="B19" s="58"/>
      <c r="C19" s="5" t="s">
        <v>53</v>
      </c>
      <c r="D19" s="12">
        <v>60</v>
      </c>
      <c r="E19" s="12">
        <v>1.2</v>
      </c>
      <c r="F19" s="12">
        <v>4.26</v>
      </c>
      <c r="G19" s="12">
        <v>6.18</v>
      </c>
      <c r="H19" s="12">
        <v>67.92</v>
      </c>
      <c r="I19" s="39">
        <v>13</v>
      </c>
    </row>
    <row r="20" spans="2:9" ht="12.75">
      <c r="B20" s="58"/>
      <c r="C20" s="5" t="s">
        <v>54</v>
      </c>
      <c r="D20" s="12">
        <v>200</v>
      </c>
      <c r="E20" s="12">
        <v>6.2</v>
      </c>
      <c r="F20" s="12">
        <v>8.8</v>
      </c>
      <c r="G20" s="12">
        <v>9.8</v>
      </c>
      <c r="H20" s="12">
        <v>142.6</v>
      </c>
      <c r="I20" s="39">
        <v>32</v>
      </c>
    </row>
    <row r="21" spans="2:9" ht="12.75">
      <c r="B21" s="58"/>
      <c r="C21" s="5" t="s">
        <v>55</v>
      </c>
      <c r="D21" s="12">
        <v>95</v>
      </c>
      <c r="E21" s="12">
        <v>23.46</v>
      </c>
      <c r="F21" s="12">
        <v>16.34</v>
      </c>
      <c r="G21" s="12">
        <v>0.57</v>
      </c>
      <c r="H21" s="12">
        <v>243.58</v>
      </c>
      <c r="I21" s="39">
        <v>82</v>
      </c>
    </row>
    <row r="22" spans="2:9" ht="12.75">
      <c r="B22" s="58"/>
      <c r="C22" s="5" t="s">
        <v>26</v>
      </c>
      <c r="D22" s="12">
        <v>150</v>
      </c>
      <c r="E22" s="12">
        <v>7.2</v>
      </c>
      <c r="F22" s="12">
        <v>5.1</v>
      </c>
      <c r="G22" s="12">
        <v>33.9</v>
      </c>
      <c r="H22" s="12">
        <v>210.3</v>
      </c>
      <c r="I22" s="39">
        <v>54</v>
      </c>
    </row>
    <row r="23" spans="2:9" ht="14.25">
      <c r="B23" s="58"/>
      <c r="C23" s="5" t="s">
        <v>108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2.75">
      <c r="B24" s="58"/>
      <c r="C24" s="5" t="s">
        <v>56</v>
      </c>
      <c r="D24" s="12">
        <v>200</v>
      </c>
      <c r="E24" s="12">
        <v>0.2</v>
      </c>
      <c r="F24" s="12">
        <v>0</v>
      </c>
      <c r="G24" s="12">
        <v>15.56</v>
      </c>
      <c r="H24" s="12">
        <v>63.2</v>
      </c>
      <c r="I24" s="39">
        <v>100</v>
      </c>
    </row>
    <row r="25" spans="2:9" ht="12.75">
      <c r="B25" s="58"/>
      <c r="C25" s="5"/>
      <c r="D25" s="12"/>
      <c r="E25" s="12"/>
      <c r="F25" s="12"/>
      <c r="G25" s="12"/>
      <c r="H25" s="12"/>
      <c r="I25" s="39"/>
    </row>
    <row r="26" spans="2:9" ht="12.75">
      <c r="B26" s="58"/>
      <c r="C26" s="5"/>
      <c r="D26" s="12"/>
      <c r="E26" s="12"/>
      <c r="F26" s="12"/>
      <c r="G26" s="12"/>
      <c r="H26" s="12"/>
      <c r="I26" s="39"/>
    </row>
    <row r="27" spans="2:9" ht="12.75">
      <c r="B27" s="58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735</v>
      </c>
      <c r="E28" s="14">
        <f>SUM(E18:E27)</f>
        <v>40.39000000000001</v>
      </c>
      <c r="F28" s="14">
        <f>SUM(F18:F27)</f>
        <v>34.71</v>
      </c>
      <c r="G28" s="14">
        <f>SUM(G18:G27)</f>
        <v>79.27</v>
      </c>
      <c r="H28" s="14">
        <f>SUM(H18:H27)</f>
        <v>799.6000000000001</v>
      </c>
      <c r="I28" s="11"/>
    </row>
    <row r="29" spans="2:9" ht="12.75">
      <c r="B29" s="8" t="s">
        <v>15</v>
      </c>
      <c r="C29" s="7"/>
      <c r="D29" s="14">
        <f>D17+D28</f>
        <v>1235</v>
      </c>
      <c r="E29" s="14">
        <f>E17+E28</f>
        <v>53.93000000000001</v>
      </c>
      <c r="F29" s="14">
        <f>F17+F28</f>
        <v>46.44</v>
      </c>
      <c r="G29" s="14">
        <f>G17+G28</f>
        <v>176.55</v>
      </c>
      <c r="H29" s="14">
        <f>H17+H28</f>
        <v>1353.0800000000002</v>
      </c>
      <c r="I29" s="11"/>
    </row>
    <row r="31" spans="3:8" ht="14.25">
      <c r="C31" s="56" t="s">
        <v>109</v>
      </c>
      <c r="H31" s="33"/>
    </row>
    <row r="32" spans="3:8" ht="14.25">
      <c r="C32" s="56" t="s">
        <v>111</v>
      </c>
      <c r="D32" s="32"/>
      <c r="E32" s="32"/>
      <c r="F32" s="32"/>
      <c r="G32" s="32"/>
      <c r="H32" s="32"/>
    </row>
    <row r="33" spans="4:8" ht="12.75">
      <c r="D33" s="34"/>
      <c r="E33" s="34"/>
      <c r="F33" s="34"/>
      <c r="G33" s="34"/>
      <c r="H33" s="34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1:I34"/>
  <sheetViews>
    <sheetView zoomScalePageLayoutView="0" workbookViewId="0" topLeftCell="A7">
      <selection activeCell="E33" sqref="E33:H3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625" style="1" customWidth="1"/>
    <col min="5" max="7" width="9.375" style="1" customWidth="1"/>
    <col min="8" max="8" width="11.125" style="1" customWidth="1"/>
    <col min="9" max="9" width="11.00390625" style="1" customWidth="1"/>
    <col min="10" max="10" width="2.75390625" style="1" customWidth="1"/>
    <col min="11" max="16384" width="9.125" style="1" customWidth="1"/>
  </cols>
  <sheetData>
    <row r="1" ht="12.75">
      <c r="D1" s="9" t="s">
        <v>37</v>
      </c>
    </row>
    <row r="3" spans="3:5" ht="12.75">
      <c r="C3" s="4" t="s">
        <v>3</v>
      </c>
      <c r="D3" s="18" t="str">
        <f>'Д01'!D3</f>
        <v>7-11 лет</v>
      </c>
      <c r="E3" s="2"/>
    </row>
    <row r="4" spans="3:5" ht="12.75">
      <c r="C4" s="4" t="s">
        <v>16</v>
      </c>
      <c r="D4" s="18">
        <f>'Д01'!D4</f>
        <v>1</v>
      </c>
      <c r="E4" s="2"/>
    </row>
    <row r="5" spans="3:7" ht="12.75">
      <c r="C5" s="4" t="s">
        <v>2</v>
      </c>
      <c r="D5" s="16">
        <v>5</v>
      </c>
      <c r="E5" s="2"/>
      <c r="F5" s="4"/>
      <c r="G5" s="2"/>
    </row>
    <row r="7" spans="2:9" ht="25.5" customHeight="1">
      <c r="B7" s="59" t="s">
        <v>5</v>
      </c>
      <c r="C7" s="59" t="s">
        <v>0</v>
      </c>
      <c r="D7" s="59" t="s">
        <v>9</v>
      </c>
      <c r="E7" s="59" t="s">
        <v>10</v>
      </c>
      <c r="F7" s="59"/>
      <c r="G7" s="59"/>
      <c r="H7" s="59" t="s">
        <v>17</v>
      </c>
      <c r="I7" s="59" t="s">
        <v>1</v>
      </c>
    </row>
    <row r="8" spans="2:9" ht="22.5" customHeight="1">
      <c r="B8" s="59"/>
      <c r="C8" s="59"/>
      <c r="D8" s="59"/>
      <c r="E8" s="6" t="s">
        <v>6</v>
      </c>
      <c r="F8" s="6" t="s">
        <v>7</v>
      </c>
      <c r="G8" s="6" t="s">
        <v>8</v>
      </c>
      <c r="H8" s="59"/>
      <c r="I8" s="59"/>
    </row>
    <row r="9" spans="2:9" ht="12.75">
      <c r="B9" s="58" t="s">
        <v>12</v>
      </c>
      <c r="C9" s="5"/>
      <c r="D9" s="12"/>
      <c r="E9" s="12"/>
      <c r="F9" s="12"/>
      <c r="G9" s="12"/>
      <c r="H9" s="12"/>
      <c r="I9" s="10"/>
    </row>
    <row r="10" spans="2:9" ht="12.75">
      <c r="B10" s="58"/>
      <c r="C10" s="35" t="s">
        <v>36</v>
      </c>
      <c r="D10" s="12">
        <v>150</v>
      </c>
      <c r="E10" s="12">
        <v>15.6</v>
      </c>
      <c r="F10" s="12">
        <v>16.35</v>
      </c>
      <c r="G10" s="12">
        <v>2.7</v>
      </c>
      <c r="H10" s="12">
        <v>220.2</v>
      </c>
      <c r="I10" s="36">
        <v>66</v>
      </c>
    </row>
    <row r="11" spans="2:9" ht="12.75">
      <c r="B11" s="58"/>
      <c r="C11" s="5" t="s">
        <v>39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8"/>
      <c r="C12" s="5" t="s">
        <v>84</v>
      </c>
      <c r="D12" s="12">
        <v>20</v>
      </c>
      <c r="E12" s="12">
        <v>1.14</v>
      </c>
      <c r="F12" s="12">
        <v>0.22</v>
      </c>
      <c r="G12" s="12">
        <v>7.44</v>
      </c>
      <c r="H12" s="12">
        <v>36.26</v>
      </c>
      <c r="I12" s="36">
        <v>120</v>
      </c>
    </row>
    <row r="13" spans="2:9" ht="12.75">
      <c r="B13" s="58"/>
      <c r="C13" s="5" t="s">
        <v>33</v>
      </c>
      <c r="D13" s="12">
        <v>200</v>
      </c>
      <c r="E13" s="12">
        <v>5.84</v>
      </c>
      <c r="F13" s="12">
        <v>4.64</v>
      </c>
      <c r="G13" s="12">
        <v>19.04</v>
      </c>
      <c r="H13" s="12">
        <v>142</v>
      </c>
      <c r="I13" s="36">
        <v>161</v>
      </c>
    </row>
    <row r="14" spans="2:9" ht="12.75">
      <c r="B14" s="58"/>
      <c r="C14" s="5" t="s">
        <v>60</v>
      </c>
      <c r="D14" s="12">
        <v>100</v>
      </c>
      <c r="E14" s="12">
        <v>0.4</v>
      </c>
      <c r="F14" s="12">
        <v>0</v>
      </c>
      <c r="G14" s="12">
        <v>11.3</v>
      </c>
      <c r="H14" s="12">
        <v>46</v>
      </c>
      <c r="I14" s="36">
        <v>24</v>
      </c>
    </row>
    <row r="15" spans="2:9" ht="12.75">
      <c r="B15" s="58"/>
      <c r="C15" s="5"/>
      <c r="D15" s="12"/>
      <c r="E15" s="12"/>
      <c r="F15" s="12"/>
      <c r="G15" s="12"/>
      <c r="H15" s="12"/>
      <c r="I15" s="36"/>
    </row>
    <row r="16" spans="2:9" ht="12.75">
      <c r="B16" s="58"/>
      <c r="C16" s="5"/>
      <c r="D16" s="12"/>
      <c r="E16" s="12"/>
      <c r="F16" s="12"/>
      <c r="G16" s="12"/>
      <c r="H16" s="12"/>
      <c r="I16" s="36"/>
    </row>
    <row r="17" spans="2:9" ht="12.75">
      <c r="B17" s="8" t="s">
        <v>11</v>
      </c>
      <c r="C17" s="7"/>
      <c r="D17" s="13">
        <f>SUM(D9:D16)</f>
        <v>500</v>
      </c>
      <c r="E17" s="13">
        <f>SUM(E9:E16)</f>
        <v>25.139999999999997</v>
      </c>
      <c r="F17" s="13">
        <f>SUM(F9:F16)</f>
        <v>22.02</v>
      </c>
      <c r="G17" s="13">
        <f>SUM(G9:G16)</f>
        <v>55.209999999999994</v>
      </c>
      <c r="H17" s="14">
        <f>SUM(H9:H16)</f>
        <v>520.12</v>
      </c>
      <c r="I17" s="11"/>
    </row>
    <row r="18" spans="2:9" ht="12.75">
      <c r="B18" s="58" t="s">
        <v>13</v>
      </c>
      <c r="C18" s="5"/>
      <c r="D18" s="12"/>
      <c r="E18" s="12"/>
      <c r="F18" s="12"/>
      <c r="G18" s="12"/>
      <c r="H18" s="12"/>
      <c r="I18" s="36"/>
    </row>
    <row r="19" spans="2:9" ht="12.75">
      <c r="B19" s="58"/>
      <c r="C19" s="5" t="s">
        <v>57</v>
      </c>
      <c r="D19" s="12">
        <v>60</v>
      </c>
      <c r="E19" s="12">
        <v>1.26</v>
      </c>
      <c r="F19" s="12">
        <v>4.26</v>
      </c>
      <c r="G19" s="12">
        <v>7.26</v>
      </c>
      <c r="H19" s="12">
        <v>72.48</v>
      </c>
      <c r="I19" s="36">
        <v>9</v>
      </c>
    </row>
    <row r="20" spans="2:9" ht="12.75">
      <c r="B20" s="58"/>
      <c r="C20" s="5" t="s">
        <v>58</v>
      </c>
      <c r="D20" s="12">
        <v>200</v>
      </c>
      <c r="E20" s="12">
        <v>6</v>
      </c>
      <c r="F20" s="12">
        <v>5.4</v>
      </c>
      <c r="G20" s="12">
        <v>10.8</v>
      </c>
      <c r="H20" s="12">
        <v>115.6</v>
      </c>
      <c r="I20" s="36">
        <v>37</v>
      </c>
    </row>
    <row r="21" spans="2:9" ht="12.75">
      <c r="B21" s="58"/>
      <c r="C21" s="5" t="s">
        <v>59</v>
      </c>
      <c r="D21" s="12">
        <v>90</v>
      </c>
      <c r="E21" s="12">
        <v>12.42</v>
      </c>
      <c r="F21" s="12">
        <v>2.88</v>
      </c>
      <c r="G21" s="12">
        <v>4.59</v>
      </c>
      <c r="H21" s="12">
        <v>93.51</v>
      </c>
      <c r="I21" s="36">
        <v>75</v>
      </c>
    </row>
    <row r="22" spans="2:9" ht="14.25">
      <c r="B22" s="58"/>
      <c r="C22" s="5" t="s">
        <v>115</v>
      </c>
      <c r="D22" s="12">
        <v>150</v>
      </c>
      <c r="E22" s="12">
        <v>4</v>
      </c>
      <c r="F22" s="12">
        <v>4.99</v>
      </c>
      <c r="G22" s="12">
        <v>40.5</v>
      </c>
      <c r="H22" s="12">
        <v>222</v>
      </c>
      <c r="I22" s="36">
        <v>53</v>
      </c>
    </row>
    <row r="23" spans="2:9" ht="14.25">
      <c r="B23" s="58"/>
      <c r="C23" s="5" t="s">
        <v>108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2.75">
      <c r="B24" s="58"/>
      <c r="C24" s="5" t="s">
        <v>103</v>
      </c>
      <c r="D24" s="12">
        <v>200</v>
      </c>
      <c r="E24" s="12">
        <v>0.2</v>
      </c>
      <c r="F24" s="12">
        <v>0</v>
      </c>
      <c r="G24" s="12">
        <v>20.4</v>
      </c>
      <c r="H24" s="12">
        <v>82</v>
      </c>
      <c r="I24" s="36">
        <v>103</v>
      </c>
    </row>
    <row r="25" spans="2:9" ht="12.75">
      <c r="B25" s="58"/>
      <c r="C25" s="5"/>
      <c r="D25" s="12"/>
      <c r="E25" s="12"/>
      <c r="F25" s="12"/>
      <c r="G25" s="12"/>
      <c r="H25" s="12"/>
      <c r="I25" s="39"/>
    </row>
    <row r="26" spans="2:9" ht="12.75">
      <c r="B26" s="58"/>
      <c r="C26" s="5"/>
      <c r="D26" s="12"/>
      <c r="E26" s="12"/>
      <c r="F26" s="12"/>
      <c r="G26" s="12"/>
      <c r="H26" s="12"/>
      <c r="I26" s="36"/>
    </row>
    <row r="27" spans="2:9" ht="12.75">
      <c r="B27" s="58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730</v>
      </c>
      <c r="E28" s="14">
        <f>SUM(E18:E27)</f>
        <v>26.009999999999998</v>
      </c>
      <c r="F28" s="14">
        <f>SUM(F18:F27)</f>
        <v>17.740000000000002</v>
      </c>
      <c r="G28" s="14">
        <f>SUM(G18:G27)</f>
        <v>96.81</v>
      </c>
      <c r="H28" s="14">
        <f>SUM(H18:H27)</f>
        <v>657.5899999999999</v>
      </c>
      <c r="I28" s="11"/>
    </row>
    <row r="29" spans="2:9" ht="12.75">
      <c r="B29" s="8" t="s">
        <v>15</v>
      </c>
      <c r="C29" s="7"/>
      <c r="D29" s="14">
        <f>D17+D28</f>
        <v>1230</v>
      </c>
      <c r="E29" s="14">
        <f>E17+E28</f>
        <v>51.14999999999999</v>
      </c>
      <c r="F29" s="14">
        <f>F17+F28</f>
        <v>39.760000000000005</v>
      </c>
      <c r="G29" s="14">
        <f>G17+G28</f>
        <v>152.01999999999998</v>
      </c>
      <c r="H29" s="14">
        <f>H17+H28</f>
        <v>1177.71</v>
      </c>
      <c r="I29" s="11"/>
    </row>
    <row r="31" spans="3:8" ht="14.25">
      <c r="C31" s="56" t="s">
        <v>109</v>
      </c>
      <c r="H31" s="33"/>
    </row>
    <row r="32" spans="3:8" ht="14.25">
      <c r="C32" s="56" t="s">
        <v>116</v>
      </c>
      <c r="D32" s="32"/>
      <c r="E32" s="32"/>
      <c r="F32" s="32"/>
      <c r="G32" s="32"/>
      <c r="H32" s="32"/>
    </row>
    <row r="33" spans="4:8" ht="12.75">
      <c r="D33" s="34"/>
      <c r="E33" s="34"/>
      <c r="F33" s="34"/>
      <c r="G33" s="34"/>
      <c r="H33" s="34"/>
    </row>
    <row r="34" spans="5:8" ht="12.75">
      <c r="E34" s="42"/>
      <c r="F34" s="42"/>
      <c r="G34" s="42"/>
      <c r="H34" s="42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34"/>
  <sheetViews>
    <sheetView zoomScalePageLayoutView="0" workbookViewId="0" topLeftCell="A10">
      <selection activeCell="E34" sqref="E34:H3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4.75390625" style="1" customWidth="1"/>
    <col min="4" max="4" width="9.87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9" t="s">
        <v>37</v>
      </c>
    </row>
    <row r="3" spans="3:5" ht="12.75">
      <c r="C3" s="4" t="s">
        <v>3</v>
      </c>
      <c r="D3" s="17" t="str">
        <f>'Д01'!D3</f>
        <v>7-11 лет</v>
      </c>
      <c r="E3" s="2"/>
    </row>
    <row r="4" spans="3:5" ht="12.75">
      <c r="C4" s="4" t="s">
        <v>16</v>
      </c>
      <c r="D4" s="16">
        <v>2</v>
      </c>
      <c r="E4" s="2"/>
    </row>
    <row r="5" spans="3:7" ht="12.75">
      <c r="C5" s="4" t="s">
        <v>2</v>
      </c>
      <c r="D5" s="16">
        <v>1</v>
      </c>
      <c r="E5" s="2"/>
      <c r="F5" s="4"/>
      <c r="G5" s="2"/>
    </row>
    <row r="7" spans="2:9" ht="25.5" customHeight="1">
      <c r="B7" s="59" t="s">
        <v>5</v>
      </c>
      <c r="C7" s="59" t="s">
        <v>0</v>
      </c>
      <c r="D7" s="59" t="s">
        <v>9</v>
      </c>
      <c r="E7" s="59" t="s">
        <v>10</v>
      </c>
      <c r="F7" s="59"/>
      <c r="G7" s="59"/>
      <c r="H7" s="59" t="s">
        <v>17</v>
      </c>
      <c r="I7" s="59" t="s">
        <v>1</v>
      </c>
    </row>
    <row r="8" spans="2:9" ht="22.5" customHeight="1">
      <c r="B8" s="59"/>
      <c r="C8" s="59"/>
      <c r="D8" s="59"/>
      <c r="E8" s="6" t="s">
        <v>6</v>
      </c>
      <c r="F8" s="6" t="s">
        <v>7</v>
      </c>
      <c r="G8" s="6" t="s">
        <v>8</v>
      </c>
      <c r="H8" s="59"/>
      <c r="I8" s="59"/>
    </row>
    <row r="9" spans="2:9" ht="12.75">
      <c r="B9" s="58" t="s">
        <v>12</v>
      </c>
      <c r="C9" s="5"/>
      <c r="D9" s="12"/>
      <c r="E9" s="12"/>
      <c r="F9" s="12"/>
      <c r="G9" s="12"/>
      <c r="H9" s="12"/>
      <c r="I9" s="36"/>
    </row>
    <row r="10" spans="2:9" ht="15" customHeight="1">
      <c r="B10" s="58"/>
      <c r="C10" s="5" t="s">
        <v>61</v>
      </c>
      <c r="D10" s="12">
        <v>205</v>
      </c>
      <c r="E10" s="12">
        <v>8.79</v>
      </c>
      <c r="F10" s="12">
        <v>8.32</v>
      </c>
      <c r="G10" s="12">
        <v>32.86</v>
      </c>
      <c r="H10" s="12">
        <v>241.9</v>
      </c>
      <c r="I10" s="37">
        <v>168</v>
      </c>
    </row>
    <row r="11" spans="2:9" ht="12.75">
      <c r="B11" s="58"/>
      <c r="C11" s="5" t="s">
        <v>24</v>
      </c>
      <c r="D11" s="12">
        <v>15</v>
      </c>
      <c r="E11" s="12">
        <v>3.66</v>
      </c>
      <c r="F11" s="12">
        <v>3.54</v>
      </c>
      <c r="G11" s="12">
        <v>0</v>
      </c>
      <c r="H11" s="12">
        <v>46.5</v>
      </c>
      <c r="I11" s="40">
        <v>1</v>
      </c>
    </row>
    <row r="12" spans="2:9" ht="12.75">
      <c r="B12" s="58"/>
      <c r="C12" s="5" t="s">
        <v>23</v>
      </c>
      <c r="D12" s="12">
        <v>30</v>
      </c>
      <c r="E12" s="12">
        <v>2.13</v>
      </c>
      <c r="F12" s="12">
        <v>0.21</v>
      </c>
      <c r="G12" s="12">
        <v>13.26</v>
      </c>
      <c r="H12" s="12">
        <v>72</v>
      </c>
      <c r="I12" s="36">
        <v>119</v>
      </c>
    </row>
    <row r="13" spans="2:9" ht="12.75">
      <c r="B13" s="58"/>
      <c r="C13" s="5" t="s">
        <v>62</v>
      </c>
      <c r="D13" s="12">
        <v>200</v>
      </c>
      <c r="E13" s="12">
        <v>0.4</v>
      </c>
      <c r="F13" s="12">
        <v>0.2</v>
      </c>
      <c r="G13" s="12">
        <v>19.8</v>
      </c>
      <c r="H13" s="12">
        <v>47.6</v>
      </c>
      <c r="I13" s="36">
        <v>117</v>
      </c>
    </row>
    <row r="14" spans="2:9" ht="27">
      <c r="B14" s="58"/>
      <c r="C14" s="5" t="s">
        <v>117</v>
      </c>
      <c r="D14" s="12">
        <v>50</v>
      </c>
      <c r="E14" s="12">
        <v>0.35</v>
      </c>
      <c r="F14" s="12">
        <v>0</v>
      </c>
      <c r="G14" s="12">
        <v>36.5</v>
      </c>
      <c r="H14" s="12">
        <v>151</v>
      </c>
      <c r="I14" s="57">
        <v>162</v>
      </c>
    </row>
    <row r="15" spans="2:9" ht="12.75">
      <c r="B15" s="58"/>
      <c r="C15" s="5"/>
      <c r="D15" s="12"/>
      <c r="E15" s="12"/>
      <c r="F15" s="12"/>
      <c r="G15" s="12"/>
      <c r="H15" s="12"/>
      <c r="I15" s="39"/>
    </row>
    <row r="16" spans="2:9" ht="12.75">
      <c r="B16" s="58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500</v>
      </c>
      <c r="E17" s="13">
        <f>SUM(E9:E16)</f>
        <v>15.329999999999998</v>
      </c>
      <c r="F17" s="13">
        <f>SUM(F9:F16)</f>
        <v>12.27</v>
      </c>
      <c r="G17" s="13">
        <f>SUM(G9:G16)</f>
        <v>102.42</v>
      </c>
      <c r="H17" s="14">
        <f>SUM(H9:H16)</f>
        <v>559</v>
      </c>
      <c r="I17" s="11"/>
    </row>
    <row r="18" spans="2:9" ht="12.75">
      <c r="B18" s="58" t="s">
        <v>13</v>
      </c>
      <c r="C18" s="5"/>
      <c r="D18" s="12"/>
      <c r="E18" s="12"/>
      <c r="F18" s="12"/>
      <c r="G18" s="12"/>
      <c r="H18" s="12"/>
      <c r="I18" s="36"/>
    </row>
    <row r="19" spans="2:9" ht="12.75">
      <c r="B19" s="58"/>
      <c r="C19" s="5"/>
      <c r="D19" s="12"/>
      <c r="E19" s="12"/>
      <c r="F19" s="12"/>
      <c r="G19" s="12"/>
      <c r="H19" s="12"/>
      <c r="I19" s="36"/>
    </row>
    <row r="20" spans="2:9" ht="12.75">
      <c r="B20" s="58"/>
      <c r="C20" s="5" t="s">
        <v>43</v>
      </c>
      <c r="D20" s="12">
        <v>60</v>
      </c>
      <c r="E20" s="12">
        <v>1.2</v>
      </c>
      <c r="F20" s="12">
        <v>5.4</v>
      </c>
      <c r="G20" s="12">
        <v>5.16</v>
      </c>
      <c r="H20" s="12">
        <v>73.2</v>
      </c>
      <c r="I20" s="36">
        <v>135</v>
      </c>
    </row>
    <row r="21" spans="2:9" ht="12.75">
      <c r="B21" s="58"/>
      <c r="C21" s="5" t="s">
        <v>64</v>
      </c>
      <c r="D21" s="12">
        <v>200</v>
      </c>
      <c r="E21" s="12">
        <v>4.8</v>
      </c>
      <c r="F21" s="12">
        <v>7.6</v>
      </c>
      <c r="G21" s="12">
        <v>9</v>
      </c>
      <c r="H21" s="12">
        <v>123.6</v>
      </c>
      <c r="I21" s="36">
        <v>35</v>
      </c>
    </row>
    <row r="22" spans="2:9" ht="12.75">
      <c r="B22" s="58"/>
      <c r="C22" s="5" t="s">
        <v>66</v>
      </c>
      <c r="D22" s="12">
        <v>90</v>
      </c>
      <c r="E22" s="12">
        <v>16.2</v>
      </c>
      <c r="F22" s="12">
        <v>32.94</v>
      </c>
      <c r="G22" s="12">
        <v>2.7</v>
      </c>
      <c r="H22" s="12">
        <v>281.97</v>
      </c>
      <c r="I22" s="36">
        <v>181</v>
      </c>
    </row>
    <row r="23" spans="2:9" ht="14.25">
      <c r="B23" s="58"/>
      <c r="C23" s="5" t="s">
        <v>115</v>
      </c>
      <c r="D23" s="12">
        <v>150</v>
      </c>
      <c r="E23" s="12">
        <v>4</v>
      </c>
      <c r="F23" s="12">
        <v>4.99</v>
      </c>
      <c r="G23" s="12">
        <v>40.5</v>
      </c>
      <c r="H23" s="12">
        <v>222</v>
      </c>
      <c r="I23" s="36">
        <v>53</v>
      </c>
    </row>
    <row r="24" spans="2:9" ht="14.25">
      <c r="B24" s="58"/>
      <c r="C24" s="5" t="s">
        <v>108</v>
      </c>
      <c r="D24" s="12">
        <v>30</v>
      </c>
      <c r="E24" s="12">
        <v>2.13</v>
      </c>
      <c r="F24" s="12">
        <v>0.21</v>
      </c>
      <c r="G24" s="12">
        <v>13.26</v>
      </c>
      <c r="H24" s="12">
        <v>72</v>
      </c>
      <c r="I24" s="36">
        <v>119</v>
      </c>
    </row>
    <row r="25" spans="2:9" ht="12.75">
      <c r="B25" s="58"/>
      <c r="C25" s="5" t="s">
        <v>67</v>
      </c>
      <c r="D25" s="12">
        <v>200</v>
      </c>
      <c r="E25" s="12">
        <v>0.28</v>
      </c>
      <c r="F25" s="12">
        <v>0</v>
      </c>
      <c r="G25" s="12">
        <v>15.6</v>
      </c>
      <c r="H25" s="12">
        <v>63.8</v>
      </c>
      <c r="I25" s="36">
        <v>111</v>
      </c>
    </row>
    <row r="26" spans="2:9" ht="12.75">
      <c r="B26" s="58"/>
      <c r="C26" s="5"/>
      <c r="D26" s="12"/>
      <c r="E26" s="12"/>
      <c r="F26" s="12"/>
      <c r="G26" s="12"/>
      <c r="H26" s="12"/>
      <c r="I26" s="36"/>
    </row>
    <row r="27" spans="2:9" ht="12.75">
      <c r="B27" s="58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730</v>
      </c>
      <c r="E28" s="14">
        <f>SUM(E18:E27)</f>
        <v>28.61</v>
      </c>
      <c r="F28" s="14">
        <f>SUM(F18:F27)</f>
        <v>51.14</v>
      </c>
      <c r="G28" s="14">
        <f>SUM(G18:G27)</f>
        <v>86.22</v>
      </c>
      <c r="H28" s="14">
        <f>SUM(H18:H27)</f>
        <v>836.5699999999999</v>
      </c>
      <c r="I28" s="11"/>
    </row>
    <row r="29" spans="2:9" ht="12.75">
      <c r="B29" s="8" t="s">
        <v>15</v>
      </c>
      <c r="C29" s="7"/>
      <c r="D29" s="14">
        <f>D17+D28</f>
        <v>1230</v>
      </c>
      <c r="E29" s="14">
        <f>E17+E28</f>
        <v>43.94</v>
      </c>
      <c r="F29" s="14">
        <f>F17+F28</f>
        <v>63.41</v>
      </c>
      <c r="G29" s="14">
        <f>G17+G28</f>
        <v>188.64</v>
      </c>
      <c r="H29" s="14">
        <f>H17+H28</f>
        <v>1395.57</v>
      </c>
      <c r="I29" s="11"/>
    </row>
    <row r="31" spans="3:8" ht="14.25">
      <c r="C31" s="56" t="s">
        <v>109</v>
      </c>
      <c r="H31" s="33"/>
    </row>
    <row r="32" spans="3:8" ht="14.25">
      <c r="C32" s="56" t="s">
        <v>116</v>
      </c>
      <c r="D32" s="32"/>
      <c r="E32" s="32"/>
      <c r="F32" s="32"/>
      <c r="G32" s="32"/>
      <c r="H32" s="32"/>
    </row>
    <row r="33" spans="3:4" ht="14.25">
      <c r="C33" s="56" t="s">
        <v>118</v>
      </c>
      <c r="D33" s="34"/>
    </row>
    <row r="34" spans="5:8" ht="12.75">
      <c r="E34" s="34"/>
      <c r="F34" s="34"/>
      <c r="G34" s="34"/>
      <c r="H34" s="34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35"/>
  <sheetViews>
    <sheetView zoomScalePageLayoutView="0" workbookViewId="0" topLeftCell="A16">
      <selection activeCell="E35" sqref="E35:I35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2.625" style="1" bestFit="1" customWidth="1"/>
    <col min="4" max="4" width="10.75390625" style="1" customWidth="1"/>
    <col min="5" max="7" width="9.375" style="1" customWidth="1"/>
    <col min="8" max="8" width="11.125" style="1" customWidth="1"/>
    <col min="9" max="9" width="10.625" style="1" customWidth="1"/>
    <col min="10" max="10" width="2.75390625" style="1" customWidth="1"/>
    <col min="11" max="16384" width="9.125" style="1" customWidth="1"/>
  </cols>
  <sheetData>
    <row r="1" ht="12.75">
      <c r="D1" s="9" t="s">
        <v>37</v>
      </c>
    </row>
    <row r="3" spans="3:5" ht="12.75">
      <c r="C3" s="4" t="s">
        <v>3</v>
      </c>
      <c r="D3" s="17" t="str">
        <f>'Д01'!D3</f>
        <v>7-11 лет</v>
      </c>
      <c r="E3" s="2"/>
    </row>
    <row r="4" spans="3:5" ht="12.75">
      <c r="C4" s="4" t="s">
        <v>16</v>
      </c>
      <c r="D4" s="18">
        <f>'Д06'!D4</f>
        <v>2</v>
      </c>
      <c r="E4" s="2"/>
    </row>
    <row r="5" spans="3:7" ht="12.75">
      <c r="C5" s="4" t="s">
        <v>2</v>
      </c>
      <c r="D5" s="16">
        <v>2</v>
      </c>
      <c r="E5" s="2"/>
      <c r="F5" s="4"/>
      <c r="G5" s="2"/>
    </row>
    <row r="7" spans="2:9" ht="25.5" customHeight="1">
      <c r="B7" s="59" t="s">
        <v>5</v>
      </c>
      <c r="C7" s="59" t="s">
        <v>0</v>
      </c>
      <c r="D7" s="59" t="s">
        <v>9</v>
      </c>
      <c r="E7" s="59" t="s">
        <v>10</v>
      </c>
      <c r="F7" s="59"/>
      <c r="G7" s="59"/>
      <c r="H7" s="59" t="s">
        <v>17</v>
      </c>
      <c r="I7" s="59" t="s">
        <v>1</v>
      </c>
    </row>
    <row r="8" spans="2:9" ht="22.5" customHeight="1">
      <c r="B8" s="59"/>
      <c r="C8" s="59"/>
      <c r="D8" s="59"/>
      <c r="E8" s="6" t="s">
        <v>6</v>
      </c>
      <c r="F8" s="6" t="s">
        <v>7</v>
      </c>
      <c r="G8" s="6" t="s">
        <v>8</v>
      </c>
      <c r="H8" s="59"/>
      <c r="I8" s="59"/>
    </row>
    <row r="9" spans="2:9" ht="12.75">
      <c r="B9" s="58" t="s">
        <v>12</v>
      </c>
      <c r="C9" s="5"/>
      <c r="D9" s="12"/>
      <c r="E9" s="12"/>
      <c r="F9" s="12"/>
      <c r="G9" s="12"/>
      <c r="H9" s="12"/>
      <c r="I9" s="10"/>
    </row>
    <row r="10" spans="2:9" ht="12.75">
      <c r="B10" s="58"/>
      <c r="C10" s="5" t="s">
        <v>88</v>
      </c>
      <c r="D10" s="12">
        <v>200</v>
      </c>
      <c r="E10" s="12">
        <v>9.6</v>
      </c>
      <c r="F10" s="12">
        <v>6.9</v>
      </c>
      <c r="G10" s="12">
        <v>38.2</v>
      </c>
      <c r="H10" s="12">
        <v>254</v>
      </c>
      <c r="I10" s="36" t="s">
        <v>119</v>
      </c>
    </row>
    <row r="11" spans="2:9" ht="12.75">
      <c r="B11" s="58"/>
      <c r="C11" s="5" t="s">
        <v>31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8"/>
      <c r="C12" s="5" t="s">
        <v>74</v>
      </c>
      <c r="D12" s="12">
        <v>200</v>
      </c>
      <c r="E12" s="12">
        <v>3.2</v>
      </c>
      <c r="F12" s="12">
        <v>3.2</v>
      </c>
      <c r="G12" s="12">
        <v>14.6</v>
      </c>
      <c r="H12" s="12">
        <v>100.8</v>
      </c>
      <c r="I12" s="36">
        <v>116</v>
      </c>
    </row>
    <row r="13" spans="2:9" ht="12.75">
      <c r="B13" s="58"/>
      <c r="C13" s="5" t="s">
        <v>76</v>
      </c>
      <c r="D13" s="12">
        <v>100</v>
      </c>
      <c r="E13" s="12">
        <v>5.4</v>
      </c>
      <c r="F13" s="12">
        <v>11</v>
      </c>
      <c r="G13" s="12">
        <v>31.2</v>
      </c>
      <c r="H13" s="12">
        <v>245.5</v>
      </c>
      <c r="I13" s="36">
        <v>190</v>
      </c>
    </row>
    <row r="14" spans="2:9" ht="12.75">
      <c r="B14" s="58"/>
      <c r="C14" s="5"/>
      <c r="D14" s="12"/>
      <c r="E14" s="12"/>
      <c r="F14" s="12"/>
      <c r="G14" s="12"/>
      <c r="H14" s="12"/>
      <c r="I14" s="36"/>
    </row>
    <row r="15" spans="2:9" ht="12.75">
      <c r="B15" s="58"/>
      <c r="C15" s="5"/>
      <c r="D15" s="12"/>
      <c r="E15" s="12"/>
      <c r="F15" s="12"/>
      <c r="G15" s="12"/>
      <c r="H15" s="12"/>
      <c r="I15" s="36"/>
    </row>
    <row r="16" spans="2:9" ht="12.75">
      <c r="B16" s="58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530</v>
      </c>
      <c r="E17" s="13">
        <f>SUM(E9:E16)</f>
        <v>20.36</v>
      </c>
      <c r="F17" s="13">
        <f>SUM(F9:F16)</f>
        <v>21.91</v>
      </c>
      <c r="G17" s="13">
        <f>SUM(G9:G16)</f>
        <v>98.73</v>
      </c>
      <c r="H17" s="14">
        <f>SUM(H9:H16)</f>
        <v>675.96</v>
      </c>
      <c r="I17" s="11"/>
    </row>
    <row r="18" spans="2:9" ht="12.75">
      <c r="B18" s="58" t="s">
        <v>13</v>
      </c>
      <c r="C18" s="5"/>
      <c r="D18" s="12"/>
      <c r="E18" s="12"/>
      <c r="F18" s="12"/>
      <c r="G18" s="12"/>
      <c r="H18" s="12"/>
      <c r="I18" s="36"/>
    </row>
    <row r="19" spans="2:9" ht="12.75">
      <c r="B19" s="58"/>
      <c r="C19" s="5"/>
      <c r="D19" s="12"/>
      <c r="E19" s="12"/>
      <c r="F19" s="12"/>
      <c r="G19" s="12"/>
      <c r="H19" s="12"/>
      <c r="I19" s="36"/>
    </row>
    <row r="20" spans="2:9" ht="39.75">
      <c r="B20" s="58"/>
      <c r="C20" s="5" t="s">
        <v>120</v>
      </c>
      <c r="D20" s="12">
        <v>200</v>
      </c>
      <c r="E20" s="12">
        <v>6</v>
      </c>
      <c r="F20" s="12">
        <v>5.4</v>
      </c>
      <c r="G20" s="12">
        <v>10.8</v>
      </c>
      <c r="H20" s="12">
        <v>115.6</v>
      </c>
      <c r="I20" s="57" t="s">
        <v>122</v>
      </c>
    </row>
    <row r="21" spans="2:9" ht="52.5">
      <c r="B21" s="58"/>
      <c r="C21" s="5" t="s">
        <v>121</v>
      </c>
      <c r="D21" s="12">
        <v>90</v>
      </c>
      <c r="E21" s="12">
        <v>11.61</v>
      </c>
      <c r="F21" s="12">
        <v>7.02</v>
      </c>
      <c r="G21" s="12">
        <v>2.52</v>
      </c>
      <c r="H21" s="12">
        <v>119.43</v>
      </c>
      <c r="I21" s="57" t="s">
        <v>123</v>
      </c>
    </row>
    <row r="22" spans="2:9" ht="12.75">
      <c r="B22" s="58"/>
      <c r="C22" s="5" t="s">
        <v>68</v>
      </c>
      <c r="D22" s="12">
        <v>150</v>
      </c>
      <c r="E22" s="12">
        <v>6.45</v>
      </c>
      <c r="F22" s="12">
        <v>4.05</v>
      </c>
      <c r="G22" s="12">
        <v>40.2</v>
      </c>
      <c r="H22" s="12">
        <v>223.65</v>
      </c>
      <c r="I22" s="36">
        <v>64</v>
      </c>
    </row>
    <row r="23" spans="2:9" ht="14.25">
      <c r="B23" s="58"/>
      <c r="C23" s="5" t="s">
        <v>108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2.75">
      <c r="B24" s="58"/>
      <c r="C24" s="5" t="s">
        <v>49</v>
      </c>
      <c r="D24" s="12">
        <v>200</v>
      </c>
      <c r="E24" s="12">
        <v>0</v>
      </c>
      <c r="F24" s="12">
        <v>0</v>
      </c>
      <c r="G24" s="12">
        <v>24</v>
      </c>
      <c r="H24" s="12">
        <v>95</v>
      </c>
      <c r="I24" s="36">
        <v>3</v>
      </c>
    </row>
    <row r="25" spans="2:9" ht="12.75">
      <c r="B25" s="58"/>
      <c r="C25" s="5" t="s">
        <v>50</v>
      </c>
      <c r="D25" s="12">
        <v>100</v>
      </c>
      <c r="E25" s="12">
        <v>0.4</v>
      </c>
      <c r="F25" s="12">
        <v>0.3</v>
      </c>
      <c r="G25" s="12">
        <v>8.2</v>
      </c>
      <c r="H25" s="12">
        <v>36.6</v>
      </c>
      <c r="I25" s="36">
        <v>25</v>
      </c>
    </row>
    <row r="26" spans="2:9" ht="12.75">
      <c r="B26" s="58"/>
      <c r="C26" s="5"/>
      <c r="D26" s="12"/>
      <c r="E26" s="12"/>
      <c r="F26" s="12"/>
      <c r="G26" s="12"/>
      <c r="H26" s="12"/>
      <c r="I26" s="36"/>
    </row>
    <row r="27" spans="2:9" ht="12.75">
      <c r="B27" s="58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770</v>
      </c>
      <c r="E28" s="14">
        <f>SUM(E18:E27)</f>
        <v>26.589999999999996</v>
      </c>
      <c r="F28" s="14">
        <f>SUM(F18:F27)</f>
        <v>16.98</v>
      </c>
      <c r="G28" s="14">
        <f>SUM(G18:G27)</f>
        <v>98.98</v>
      </c>
      <c r="H28" s="14">
        <f>SUM(H18:H27)</f>
        <v>662.2800000000001</v>
      </c>
      <c r="I28" s="11"/>
    </row>
    <row r="29" spans="2:9" ht="12.75">
      <c r="B29" s="8" t="s">
        <v>15</v>
      </c>
      <c r="C29" s="7"/>
      <c r="D29" s="14">
        <f>D17+D28</f>
        <v>1300</v>
      </c>
      <c r="E29" s="14">
        <f>E17+E28</f>
        <v>46.949999999999996</v>
      </c>
      <c r="F29" s="14">
        <f>F17+F28</f>
        <v>38.89</v>
      </c>
      <c r="G29" s="14">
        <f>G17+G28</f>
        <v>197.71</v>
      </c>
      <c r="H29" s="14">
        <f>H17+H28</f>
        <v>1338.2400000000002</v>
      </c>
      <c r="I29" s="11"/>
    </row>
    <row r="31" spans="3:8" ht="14.25">
      <c r="C31" s="56" t="s">
        <v>109</v>
      </c>
      <c r="H31" s="33"/>
    </row>
    <row r="32" spans="3:8" ht="14.25">
      <c r="C32" s="56" t="s">
        <v>124</v>
      </c>
      <c r="D32" s="32"/>
      <c r="E32" s="32"/>
      <c r="F32" s="32"/>
      <c r="G32" s="32"/>
      <c r="H32" s="32"/>
    </row>
    <row r="33" spans="3:9" ht="14.25">
      <c r="C33" s="56" t="s">
        <v>126</v>
      </c>
      <c r="D33" s="34"/>
      <c r="E33" s="34"/>
      <c r="F33" s="34"/>
      <c r="G33" s="34"/>
      <c r="H33" s="34"/>
      <c r="I33" s="42"/>
    </row>
    <row r="35" spans="5:9" ht="12.75">
      <c r="E35" s="34"/>
      <c r="F35" s="34"/>
      <c r="G35" s="34"/>
      <c r="H35" s="34"/>
      <c r="I35" s="42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33"/>
  <sheetViews>
    <sheetView zoomScalePageLayoutView="0" workbookViewId="0" topLeftCell="A13">
      <selection activeCell="E38" sqref="E38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44.75390625" style="1" customWidth="1"/>
    <col min="4" max="4" width="10.25390625" style="1" customWidth="1"/>
    <col min="5" max="7" width="9.375" style="1" customWidth="1"/>
    <col min="8" max="8" width="11.125" style="1" customWidth="1"/>
    <col min="9" max="9" width="17.125" style="1" customWidth="1"/>
    <col min="10" max="10" width="2.75390625" style="1" customWidth="1"/>
    <col min="11" max="16384" width="9.125" style="1" customWidth="1"/>
  </cols>
  <sheetData>
    <row r="1" ht="12.75">
      <c r="D1" s="9" t="s">
        <v>37</v>
      </c>
    </row>
    <row r="3" spans="3:5" ht="12.75">
      <c r="C3" s="4" t="s">
        <v>3</v>
      </c>
      <c r="D3" s="17" t="str">
        <f>'Д01'!D3</f>
        <v>7-11 лет</v>
      </c>
      <c r="E3" s="2"/>
    </row>
    <row r="4" spans="3:5" ht="12.75">
      <c r="C4" s="4" t="s">
        <v>16</v>
      </c>
      <c r="D4" s="18">
        <f>'Д06'!D4</f>
        <v>2</v>
      </c>
      <c r="E4" s="2"/>
    </row>
    <row r="5" spans="3:7" ht="12.75">
      <c r="C5" s="4" t="s">
        <v>2</v>
      </c>
      <c r="D5" s="16">
        <v>3</v>
      </c>
      <c r="E5" s="2"/>
      <c r="F5" s="4"/>
      <c r="G5" s="2"/>
    </row>
    <row r="7" spans="2:9" ht="25.5" customHeight="1">
      <c r="B7" s="59" t="s">
        <v>5</v>
      </c>
      <c r="C7" s="59" t="s">
        <v>0</v>
      </c>
      <c r="D7" s="59" t="s">
        <v>9</v>
      </c>
      <c r="E7" s="59" t="s">
        <v>10</v>
      </c>
      <c r="F7" s="59"/>
      <c r="G7" s="59"/>
      <c r="H7" s="59" t="s">
        <v>17</v>
      </c>
      <c r="I7" s="59" t="s">
        <v>1</v>
      </c>
    </row>
    <row r="8" spans="2:9" ht="22.5" customHeight="1">
      <c r="B8" s="59"/>
      <c r="C8" s="59"/>
      <c r="D8" s="59"/>
      <c r="E8" s="6" t="s">
        <v>6</v>
      </c>
      <c r="F8" s="6" t="s">
        <v>7</v>
      </c>
      <c r="G8" s="6" t="s">
        <v>8</v>
      </c>
      <c r="H8" s="59"/>
      <c r="I8" s="59"/>
    </row>
    <row r="9" spans="2:9" ht="12.75">
      <c r="B9" s="58" t="s">
        <v>12</v>
      </c>
      <c r="C9" s="5"/>
      <c r="D9" s="12"/>
      <c r="E9" s="12"/>
      <c r="F9" s="12"/>
      <c r="G9" s="12"/>
      <c r="H9" s="12"/>
      <c r="I9" s="36"/>
    </row>
    <row r="10" spans="2:9" ht="15" customHeight="1">
      <c r="B10" s="58"/>
      <c r="C10" s="5" t="s">
        <v>71</v>
      </c>
      <c r="D10" s="12">
        <v>150</v>
      </c>
      <c r="E10" s="12">
        <v>21.15</v>
      </c>
      <c r="F10" s="12">
        <v>15.6</v>
      </c>
      <c r="G10" s="12">
        <v>30</v>
      </c>
      <c r="H10" s="12">
        <v>348.75</v>
      </c>
      <c r="I10" s="36">
        <v>69</v>
      </c>
    </row>
    <row r="11" spans="2:9" ht="12.75">
      <c r="B11" s="58"/>
      <c r="C11" s="5" t="s">
        <v>39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8"/>
      <c r="C12" s="5" t="s">
        <v>84</v>
      </c>
      <c r="D12" s="12">
        <v>20</v>
      </c>
      <c r="E12" s="12">
        <v>1.14</v>
      </c>
      <c r="F12" s="12">
        <v>0.22</v>
      </c>
      <c r="G12" s="12">
        <v>7.44</v>
      </c>
      <c r="H12" s="12">
        <v>36.26</v>
      </c>
      <c r="I12" s="36">
        <v>120</v>
      </c>
    </row>
    <row r="13" spans="2:9" ht="12.75">
      <c r="B13" s="58"/>
      <c r="C13" s="5" t="s">
        <v>32</v>
      </c>
      <c r="D13" s="12">
        <v>200</v>
      </c>
      <c r="E13" s="12">
        <v>0.2</v>
      </c>
      <c r="F13" s="12">
        <v>0</v>
      </c>
      <c r="G13" s="12">
        <v>11</v>
      </c>
      <c r="H13" s="12">
        <v>44.8</v>
      </c>
      <c r="I13" s="57">
        <v>114</v>
      </c>
    </row>
    <row r="14" spans="2:9" ht="12.75">
      <c r="B14" s="58"/>
      <c r="C14" s="5" t="s">
        <v>107</v>
      </c>
      <c r="D14" s="12">
        <v>100</v>
      </c>
      <c r="E14" s="12">
        <v>0.9</v>
      </c>
      <c r="F14" s="12">
        <v>0.2</v>
      </c>
      <c r="G14" s="12">
        <v>8.1</v>
      </c>
      <c r="H14" s="12">
        <v>40</v>
      </c>
      <c r="I14" s="36" t="s">
        <v>127</v>
      </c>
    </row>
    <row r="15" spans="2:9" ht="12.75">
      <c r="B15" s="58"/>
      <c r="C15" s="5"/>
      <c r="D15" s="12"/>
      <c r="E15" s="12"/>
      <c r="F15" s="12"/>
      <c r="G15" s="12"/>
      <c r="H15" s="12"/>
      <c r="I15" s="36"/>
    </row>
    <row r="16" spans="2:9" ht="12.75">
      <c r="B16" s="58"/>
      <c r="C16" s="5"/>
      <c r="D16" s="12"/>
      <c r="E16" s="12"/>
      <c r="F16" s="12"/>
      <c r="G16" s="12"/>
      <c r="H16" s="12"/>
      <c r="I16" s="36"/>
    </row>
    <row r="17" spans="2:9" ht="12.75">
      <c r="B17" s="8" t="s">
        <v>11</v>
      </c>
      <c r="C17" s="7"/>
      <c r="D17" s="13">
        <f>SUM(D9:D16)</f>
        <v>500</v>
      </c>
      <c r="E17" s="13">
        <f>SUM(E9:E16)</f>
        <v>25.549999999999997</v>
      </c>
      <c r="F17" s="13">
        <f>SUM(F9:F16)</f>
        <v>16.83</v>
      </c>
      <c r="G17" s="13">
        <f>SUM(G9:G16)</f>
        <v>71.27</v>
      </c>
      <c r="H17" s="14">
        <f>SUM(H9:H16)</f>
        <v>545.47</v>
      </c>
      <c r="I17" s="11"/>
    </row>
    <row r="18" spans="2:9" ht="12.75">
      <c r="B18" s="58" t="s">
        <v>13</v>
      </c>
      <c r="C18" s="5"/>
      <c r="D18" s="12"/>
      <c r="E18" s="12"/>
      <c r="F18" s="12"/>
      <c r="G18" s="12"/>
      <c r="H18" s="12"/>
      <c r="I18" s="36"/>
    </row>
    <row r="19" spans="2:9" ht="12.75">
      <c r="B19" s="58"/>
      <c r="C19" s="5" t="s">
        <v>72</v>
      </c>
      <c r="D19" s="12">
        <v>60</v>
      </c>
      <c r="E19" s="12">
        <v>1.32</v>
      </c>
      <c r="F19" s="12">
        <v>0.24</v>
      </c>
      <c r="G19" s="12">
        <v>8.82</v>
      </c>
      <c r="H19" s="12">
        <v>40.8</v>
      </c>
      <c r="I19" s="36">
        <v>133</v>
      </c>
    </row>
    <row r="20" spans="2:9" ht="12.75">
      <c r="B20" s="58"/>
      <c r="C20" s="5" t="s">
        <v>128</v>
      </c>
      <c r="D20" s="12">
        <v>200</v>
      </c>
      <c r="E20" s="12">
        <v>5.8</v>
      </c>
      <c r="F20" s="12">
        <v>4.8</v>
      </c>
      <c r="G20" s="12">
        <v>8</v>
      </c>
      <c r="H20" s="12">
        <v>97.4</v>
      </c>
      <c r="I20" s="36">
        <v>48</v>
      </c>
    </row>
    <row r="21" spans="2:9" ht="12.75">
      <c r="B21" s="58"/>
      <c r="C21" s="5" t="s">
        <v>29</v>
      </c>
      <c r="D21" s="12">
        <v>90</v>
      </c>
      <c r="E21" s="12">
        <v>20.25</v>
      </c>
      <c r="F21" s="12">
        <v>15.57</v>
      </c>
      <c r="G21" s="12">
        <v>2.34</v>
      </c>
      <c r="H21" s="12">
        <v>230.13</v>
      </c>
      <c r="I21" s="36">
        <v>150</v>
      </c>
    </row>
    <row r="22" spans="2:9" ht="12.75">
      <c r="B22" s="58"/>
      <c r="C22" s="5" t="s">
        <v>73</v>
      </c>
      <c r="D22" s="12">
        <v>150</v>
      </c>
      <c r="E22" s="12">
        <v>7.2</v>
      </c>
      <c r="F22" s="12">
        <v>5.1</v>
      </c>
      <c r="G22" s="12">
        <v>33.9</v>
      </c>
      <c r="H22" s="12">
        <v>210.3</v>
      </c>
      <c r="I22" s="36">
        <v>54</v>
      </c>
    </row>
    <row r="23" spans="2:9" ht="14.25">
      <c r="B23" s="58"/>
      <c r="C23" s="5" t="s">
        <v>108</v>
      </c>
      <c r="D23" s="12">
        <v>30</v>
      </c>
      <c r="E23" s="12">
        <v>2.13</v>
      </c>
      <c r="F23" s="12">
        <v>0.21</v>
      </c>
      <c r="G23" s="12">
        <v>13.26</v>
      </c>
      <c r="H23" s="12">
        <v>72</v>
      </c>
      <c r="I23" s="36">
        <v>119</v>
      </c>
    </row>
    <row r="24" spans="2:9" ht="14.25">
      <c r="B24" s="58"/>
      <c r="C24" s="5" t="s">
        <v>129</v>
      </c>
      <c r="D24" s="12">
        <v>200</v>
      </c>
      <c r="E24" s="12">
        <v>0</v>
      </c>
      <c r="F24" s="12">
        <v>0</v>
      </c>
      <c r="G24" s="12">
        <v>19.6</v>
      </c>
      <c r="H24" s="12">
        <v>78</v>
      </c>
      <c r="I24" s="36">
        <v>107</v>
      </c>
    </row>
    <row r="25" spans="2:9" ht="12.75">
      <c r="B25" s="58"/>
      <c r="C25" s="5"/>
      <c r="D25" s="12"/>
      <c r="E25" s="12"/>
      <c r="F25" s="12"/>
      <c r="G25" s="12"/>
      <c r="H25" s="12"/>
      <c r="I25" s="36"/>
    </row>
    <row r="26" spans="2:9" ht="12.75">
      <c r="B26" s="58"/>
      <c r="C26" s="5"/>
      <c r="D26" s="12"/>
      <c r="E26" s="12"/>
      <c r="F26" s="12"/>
      <c r="G26" s="12"/>
      <c r="H26" s="12"/>
      <c r="I26" s="36"/>
    </row>
    <row r="27" spans="2:9" ht="12.75">
      <c r="B27" s="58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730</v>
      </c>
      <c r="E28" s="14">
        <f>SUM(E18:E27)</f>
        <v>36.7</v>
      </c>
      <c r="F28" s="14">
        <f>SUM(F18:F27)</f>
        <v>25.92</v>
      </c>
      <c r="G28" s="14">
        <f>SUM(G18:G27)</f>
        <v>85.92000000000002</v>
      </c>
      <c r="H28" s="14">
        <f>SUM(H18:H27)</f>
        <v>728.63</v>
      </c>
      <c r="I28" s="11"/>
    </row>
    <row r="29" spans="2:9" ht="12.75">
      <c r="B29" s="8" t="s">
        <v>15</v>
      </c>
      <c r="C29" s="7"/>
      <c r="D29" s="14">
        <f>D17+D28</f>
        <v>1230</v>
      </c>
      <c r="E29" s="14">
        <f>E17+E28</f>
        <v>62.25</v>
      </c>
      <c r="F29" s="14">
        <f>F17+F28</f>
        <v>42.75</v>
      </c>
      <c r="G29" s="14">
        <f>G17+G28</f>
        <v>157.19</v>
      </c>
      <c r="H29" s="14">
        <f>H17+H28</f>
        <v>1274.1</v>
      </c>
      <c r="I29" s="11"/>
    </row>
    <row r="31" spans="3:8" ht="14.25">
      <c r="C31" s="56" t="s">
        <v>109</v>
      </c>
      <c r="H31" s="33"/>
    </row>
    <row r="32" spans="3:8" ht="14.25">
      <c r="C32" s="56" t="s">
        <v>130</v>
      </c>
      <c r="D32" s="32"/>
      <c r="E32" s="32"/>
      <c r="F32" s="32"/>
      <c r="G32" s="32"/>
      <c r="H32" s="32"/>
    </row>
    <row r="33" spans="4:8" ht="12.75">
      <c r="D33" s="34"/>
      <c r="E33" s="34"/>
      <c r="F33" s="34"/>
      <c r="G33" s="34"/>
      <c r="H33" s="34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B1:I34"/>
  <sheetViews>
    <sheetView zoomScalePageLayoutView="0" workbookViewId="0" topLeftCell="A13">
      <selection activeCell="E33" sqref="E33:I34"/>
    </sheetView>
  </sheetViews>
  <sheetFormatPr defaultColWidth="9.00390625" defaultRowHeight="12.75"/>
  <cols>
    <col min="1" max="1" width="2.625" style="1" customWidth="1"/>
    <col min="2" max="2" width="10.375" style="1" customWidth="1"/>
    <col min="3" max="3" width="38.375" style="1" customWidth="1"/>
    <col min="4" max="4" width="10.25390625" style="1" customWidth="1"/>
    <col min="5" max="7" width="9.375" style="1" customWidth="1"/>
    <col min="8" max="8" width="11.125" style="1" customWidth="1"/>
    <col min="9" max="9" width="10.25390625" style="1" customWidth="1"/>
    <col min="10" max="10" width="2.75390625" style="1" customWidth="1"/>
    <col min="11" max="16384" width="9.125" style="1" customWidth="1"/>
  </cols>
  <sheetData>
    <row r="1" ht="12.75">
      <c r="D1" s="9" t="s">
        <v>37</v>
      </c>
    </row>
    <row r="3" spans="3:5" ht="12.75">
      <c r="C3" s="4" t="s">
        <v>3</v>
      </c>
      <c r="D3" s="17" t="str">
        <f>'Д01'!D3</f>
        <v>7-11 лет</v>
      </c>
      <c r="E3" s="2"/>
    </row>
    <row r="4" spans="3:5" ht="12.75">
      <c r="C4" s="4" t="s">
        <v>16</v>
      </c>
      <c r="D4" s="18">
        <f>'Д06'!D4</f>
        <v>2</v>
      </c>
      <c r="E4" s="2"/>
    </row>
    <row r="5" spans="3:7" ht="12.75">
      <c r="C5" s="4" t="s">
        <v>2</v>
      </c>
      <c r="D5" s="16">
        <v>4</v>
      </c>
      <c r="E5" s="2"/>
      <c r="F5" s="4"/>
      <c r="G5" s="2"/>
    </row>
    <row r="7" spans="2:9" ht="25.5" customHeight="1">
      <c r="B7" s="59" t="s">
        <v>5</v>
      </c>
      <c r="C7" s="59" t="s">
        <v>0</v>
      </c>
      <c r="D7" s="59" t="s">
        <v>9</v>
      </c>
      <c r="E7" s="59" t="s">
        <v>10</v>
      </c>
      <c r="F7" s="59"/>
      <c r="G7" s="59"/>
      <c r="H7" s="59" t="s">
        <v>17</v>
      </c>
      <c r="I7" s="59" t="s">
        <v>1</v>
      </c>
    </row>
    <row r="8" spans="2:9" ht="22.5" customHeight="1">
      <c r="B8" s="59"/>
      <c r="C8" s="59"/>
      <c r="D8" s="59"/>
      <c r="E8" s="6" t="s">
        <v>6</v>
      </c>
      <c r="F8" s="6" t="s">
        <v>7</v>
      </c>
      <c r="G8" s="6" t="s">
        <v>8</v>
      </c>
      <c r="H8" s="59"/>
      <c r="I8" s="59"/>
    </row>
    <row r="9" spans="2:9" ht="12.75">
      <c r="B9" s="58" t="s">
        <v>12</v>
      </c>
      <c r="C9" s="5"/>
      <c r="D9" s="12"/>
      <c r="E9" s="12"/>
      <c r="F9" s="12"/>
      <c r="G9" s="12"/>
      <c r="H9" s="12"/>
      <c r="I9" s="36"/>
    </row>
    <row r="10" spans="2:9" ht="12.75">
      <c r="B10" s="58"/>
      <c r="C10" s="5" t="s">
        <v>35</v>
      </c>
      <c r="D10" s="12">
        <v>200</v>
      </c>
      <c r="E10" s="12">
        <v>6.4</v>
      </c>
      <c r="F10" s="12">
        <v>5.2</v>
      </c>
      <c r="G10" s="12">
        <v>18</v>
      </c>
      <c r="H10" s="12">
        <v>144.8</v>
      </c>
      <c r="I10" s="36">
        <v>44</v>
      </c>
    </row>
    <row r="11" spans="2:9" ht="12.75">
      <c r="B11" s="58"/>
      <c r="C11" s="5" t="s">
        <v>39</v>
      </c>
      <c r="D11" s="12">
        <v>30</v>
      </c>
      <c r="E11" s="12">
        <v>2.16</v>
      </c>
      <c r="F11" s="12">
        <v>0.81</v>
      </c>
      <c r="G11" s="12">
        <v>14.73</v>
      </c>
      <c r="H11" s="12">
        <v>75.66</v>
      </c>
      <c r="I11" s="36">
        <v>121</v>
      </c>
    </row>
    <row r="12" spans="2:9" ht="12.75">
      <c r="B12" s="58"/>
      <c r="C12" s="5" t="s">
        <v>75</v>
      </c>
      <c r="D12" s="12">
        <v>200</v>
      </c>
      <c r="E12" s="12">
        <v>0.4</v>
      </c>
      <c r="F12" s="12">
        <v>0.6</v>
      </c>
      <c r="G12" s="12">
        <v>17.8</v>
      </c>
      <c r="H12" s="12">
        <v>78.6</v>
      </c>
      <c r="I12" s="36">
        <v>160</v>
      </c>
    </row>
    <row r="13" spans="2:9" ht="25.5">
      <c r="B13" s="58"/>
      <c r="C13" s="5" t="s">
        <v>63</v>
      </c>
      <c r="D13" s="12">
        <v>100</v>
      </c>
      <c r="E13" s="12">
        <v>0.7</v>
      </c>
      <c r="F13" s="12">
        <v>0</v>
      </c>
      <c r="G13" s="12">
        <v>73</v>
      </c>
      <c r="H13" s="12">
        <v>302</v>
      </c>
      <c r="I13" s="57" t="s">
        <v>113</v>
      </c>
    </row>
    <row r="14" spans="2:9" ht="12.75">
      <c r="B14" s="58"/>
      <c r="C14" s="5"/>
      <c r="D14" s="12"/>
      <c r="E14" s="12"/>
      <c r="F14" s="12"/>
      <c r="G14" s="12"/>
      <c r="H14" s="12"/>
      <c r="I14" s="36"/>
    </row>
    <row r="15" spans="2:9" ht="12.75">
      <c r="B15" s="58"/>
      <c r="C15" s="5"/>
      <c r="D15" s="12"/>
      <c r="E15" s="12"/>
      <c r="F15" s="12"/>
      <c r="G15" s="12"/>
      <c r="H15" s="12"/>
      <c r="I15" s="36"/>
    </row>
    <row r="16" spans="2:9" ht="12.75">
      <c r="B16" s="58"/>
      <c r="C16" s="5"/>
      <c r="D16" s="12"/>
      <c r="E16" s="12"/>
      <c r="F16" s="12"/>
      <c r="G16" s="12"/>
      <c r="H16" s="12"/>
      <c r="I16" s="10"/>
    </row>
    <row r="17" spans="2:9" ht="12.75">
      <c r="B17" s="8" t="s">
        <v>11</v>
      </c>
      <c r="C17" s="7"/>
      <c r="D17" s="13">
        <f>SUM(D9:D16)</f>
        <v>530</v>
      </c>
      <c r="E17" s="13">
        <f>SUM(E9:E16)</f>
        <v>9.66</v>
      </c>
      <c r="F17" s="13">
        <f>SUM(F9:F16)</f>
        <v>6.609999999999999</v>
      </c>
      <c r="G17" s="13">
        <f>SUM(G9:G16)</f>
        <v>123.53</v>
      </c>
      <c r="H17" s="14">
        <f>SUM(H9:H16)</f>
        <v>601.06</v>
      </c>
      <c r="I17" s="11"/>
    </row>
    <row r="18" spans="2:9" ht="12.75">
      <c r="B18" s="58" t="s">
        <v>13</v>
      </c>
      <c r="C18" s="5"/>
      <c r="D18" s="12"/>
      <c r="E18" s="12"/>
      <c r="F18" s="12"/>
      <c r="G18" s="12"/>
      <c r="H18" s="12"/>
      <c r="I18" s="36"/>
    </row>
    <row r="19" spans="2:9" ht="12.75">
      <c r="B19" s="58"/>
      <c r="C19" s="5" t="s">
        <v>77</v>
      </c>
      <c r="D19" s="12">
        <v>200</v>
      </c>
      <c r="E19" s="12">
        <v>5.74</v>
      </c>
      <c r="F19" s="12">
        <v>8.78</v>
      </c>
      <c r="G19" s="12">
        <v>8.74</v>
      </c>
      <c r="H19" s="12">
        <v>138.04</v>
      </c>
      <c r="I19" s="36">
        <v>31</v>
      </c>
    </row>
    <row r="20" spans="2:9" ht="15" customHeight="1">
      <c r="B20" s="58"/>
      <c r="C20" s="5" t="s">
        <v>146</v>
      </c>
      <c r="D20" s="12">
        <v>90</v>
      </c>
      <c r="E20" s="12">
        <v>14.4</v>
      </c>
      <c r="F20" s="12">
        <v>20.43</v>
      </c>
      <c r="G20" s="12">
        <v>8.91</v>
      </c>
      <c r="H20" s="12">
        <v>284.4</v>
      </c>
      <c r="I20" s="36">
        <v>94</v>
      </c>
    </row>
    <row r="21" spans="2:9" ht="12.75">
      <c r="B21" s="58"/>
      <c r="C21" s="5" t="s">
        <v>78</v>
      </c>
      <c r="D21" s="12">
        <v>150</v>
      </c>
      <c r="E21" s="12">
        <v>2.4</v>
      </c>
      <c r="F21" s="12">
        <v>6.9</v>
      </c>
      <c r="G21" s="12">
        <v>14.1</v>
      </c>
      <c r="H21" s="12">
        <v>128.85</v>
      </c>
      <c r="I21" s="36">
        <v>22</v>
      </c>
    </row>
    <row r="22" spans="2:9" ht="14.25">
      <c r="B22" s="58"/>
      <c r="C22" s="5" t="s">
        <v>108</v>
      </c>
      <c r="D22" s="12">
        <v>30</v>
      </c>
      <c r="E22" s="12">
        <v>2.13</v>
      </c>
      <c r="F22" s="12">
        <v>0.21</v>
      </c>
      <c r="G22" s="12">
        <v>13.26</v>
      </c>
      <c r="H22" s="12">
        <v>72</v>
      </c>
      <c r="I22" s="36">
        <v>119</v>
      </c>
    </row>
    <row r="23" spans="2:9" ht="12.75">
      <c r="B23" s="58"/>
      <c r="C23" s="5" t="s">
        <v>45</v>
      </c>
      <c r="D23" s="12">
        <v>200</v>
      </c>
      <c r="E23" s="12">
        <v>0</v>
      </c>
      <c r="F23" s="12">
        <v>0</v>
      </c>
      <c r="G23" s="12">
        <v>19</v>
      </c>
      <c r="H23" s="12">
        <v>75</v>
      </c>
      <c r="I23" s="36">
        <v>2</v>
      </c>
    </row>
    <row r="24" spans="2:9" ht="12.75">
      <c r="B24" s="58"/>
      <c r="C24" s="5" t="s">
        <v>60</v>
      </c>
      <c r="D24" s="12">
        <v>100</v>
      </c>
      <c r="E24" s="12">
        <v>0.4</v>
      </c>
      <c r="F24" s="12">
        <v>0</v>
      </c>
      <c r="G24" s="12">
        <v>11.3</v>
      </c>
      <c r="H24" s="12">
        <v>46</v>
      </c>
      <c r="I24" s="36">
        <v>24</v>
      </c>
    </row>
    <row r="25" spans="2:9" ht="12.75">
      <c r="B25" s="58"/>
      <c r="C25" s="5"/>
      <c r="D25" s="12"/>
      <c r="E25" s="12"/>
      <c r="F25" s="12"/>
      <c r="G25" s="12"/>
      <c r="H25" s="12"/>
      <c r="I25" s="36"/>
    </row>
    <row r="26" spans="2:9" ht="12.75">
      <c r="B26" s="58"/>
      <c r="C26" s="5"/>
      <c r="D26" s="12"/>
      <c r="E26" s="12"/>
      <c r="F26" s="12"/>
      <c r="G26" s="12"/>
      <c r="H26" s="12"/>
      <c r="I26" s="36"/>
    </row>
    <row r="27" spans="2:9" ht="12.75">
      <c r="B27" s="58"/>
      <c r="C27" s="5"/>
      <c r="D27" s="12"/>
      <c r="E27" s="12"/>
      <c r="F27" s="12"/>
      <c r="G27" s="12"/>
      <c r="H27" s="12"/>
      <c r="I27" s="10"/>
    </row>
    <row r="28" spans="2:9" ht="12.75">
      <c r="B28" s="8" t="s">
        <v>14</v>
      </c>
      <c r="C28" s="7"/>
      <c r="D28" s="14">
        <f>SUM(D18:D27)</f>
        <v>770</v>
      </c>
      <c r="E28" s="14">
        <f>SUM(E18:E27)</f>
        <v>25.069999999999997</v>
      </c>
      <c r="F28" s="14">
        <f>SUM(F18:F27)</f>
        <v>36.32</v>
      </c>
      <c r="G28" s="14">
        <f>SUM(G18:G27)</f>
        <v>75.30999999999999</v>
      </c>
      <c r="H28" s="14">
        <f>SUM(H18:H27)</f>
        <v>744.29</v>
      </c>
      <c r="I28" s="11"/>
    </row>
    <row r="29" spans="2:9" ht="12.75">
      <c r="B29" s="8" t="s">
        <v>15</v>
      </c>
      <c r="C29" s="7"/>
      <c r="D29" s="14">
        <f>D17+D28</f>
        <v>1300</v>
      </c>
      <c r="E29" s="14">
        <f>E17+E28</f>
        <v>34.73</v>
      </c>
      <c r="F29" s="14">
        <f>F17+F28</f>
        <v>42.93</v>
      </c>
      <c r="G29" s="14">
        <f>G17+G28</f>
        <v>198.83999999999997</v>
      </c>
      <c r="H29" s="14">
        <f>H17+H28</f>
        <v>1345.35</v>
      </c>
      <c r="I29" s="11"/>
    </row>
    <row r="31" spans="3:8" ht="14.25">
      <c r="C31" s="56" t="s">
        <v>109</v>
      </c>
      <c r="H31" s="33"/>
    </row>
    <row r="32" spans="3:8" ht="14.25">
      <c r="C32" s="56" t="s">
        <v>147</v>
      </c>
      <c r="D32" s="32"/>
      <c r="E32" s="32"/>
      <c r="F32" s="32"/>
      <c r="G32" s="32"/>
      <c r="H32" s="32"/>
    </row>
    <row r="33" spans="4:9" ht="12.75">
      <c r="D33" s="34"/>
      <c r="E33" s="34"/>
      <c r="F33" s="34"/>
      <c r="G33" s="34"/>
      <c r="H33" s="34"/>
      <c r="I33" s="42"/>
    </row>
    <row r="34" spans="5:9" ht="12.75">
      <c r="E34" s="42"/>
      <c r="F34" s="42"/>
      <c r="G34" s="42"/>
      <c r="H34" s="42"/>
      <c r="I34" s="42"/>
    </row>
  </sheetData>
  <sheetProtection/>
  <mergeCells count="8">
    <mergeCell ref="H7:H8"/>
    <mergeCell ref="I7:I8"/>
    <mergeCell ref="B9:B16"/>
    <mergeCell ref="B18:B27"/>
    <mergeCell ref="B7:B8"/>
    <mergeCell ref="C7:C8"/>
    <mergeCell ref="D7:D8"/>
    <mergeCell ref="E7:G7"/>
  </mergeCells>
  <printOptions/>
  <pageMargins left="0.1968503937007874" right="0.1968503937007874" top="0.1968503937007874" bottom="0.3937007874015748" header="0.1968503937007874" footer="0.31496062992125984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Наговицина Е.В.</dc:creator>
  <cp:keywords/>
  <dc:description/>
  <cp:lastModifiedBy>Колмакова М.П.</cp:lastModifiedBy>
  <cp:lastPrinted>2021-10-26T04:58:08Z</cp:lastPrinted>
  <dcterms:created xsi:type="dcterms:W3CDTF">2015-10-09T01:50:55Z</dcterms:created>
  <dcterms:modified xsi:type="dcterms:W3CDTF">2021-10-29T07:06:47Z</dcterms:modified>
  <cp:category/>
  <cp:version/>
  <cp:contentType/>
  <cp:contentStatus/>
</cp:coreProperties>
</file>